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28" i="2" l="1"/>
  <c r="F127" i="2"/>
  <c r="F126" i="2"/>
  <c r="F125" i="2"/>
  <c r="F122" i="2"/>
  <c r="F121" i="2"/>
  <c r="F120" i="2"/>
  <c r="F119" i="2"/>
  <c r="F116" i="2"/>
  <c r="F115" i="2"/>
  <c r="F114" i="2"/>
  <c r="F113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129" i="2" s="1"/>
  <c r="F131" i="2" l="1"/>
  <c r="F130" i="2"/>
  <c r="F128" i="1" l="1"/>
  <c r="F127" i="1"/>
  <c r="F126" i="1"/>
  <c r="F125" i="1"/>
  <c r="F122" i="1"/>
  <c r="F121" i="1"/>
  <c r="F120" i="1"/>
  <c r="F119" i="1"/>
  <c r="F116" i="1"/>
  <c r="F115" i="1"/>
  <c r="F114" i="1"/>
  <c r="F113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129" i="1" l="1"/>
  <c r="F130" i="1" s="1"/>
  <c r="F131" i="1" s="1"/>
</calcChain>
</file>

<file path=xl/sharedStrings.xml><?xml version="1.0" encoding="utf-8"?>
<sst xmlns="http://schemas.openxmlformats.org/spreadsheetml/2006/main" count="298" uniqueCount="101">
  <si>
    <t>ՀԱՍՏԱՏՈՒՄ ԵՄ`</t>
  </si>
  <si>
    <r>
      <t xml:space="preserve">              </t>
    </r>
    <r>
      <rPr>
        <sz val="10.5"/>
        <color rgb="FF202122"/>
        <rFont val="GHEA Grapalat"/>
        <family val="3"/>
      </rPr>
      <t xml:space="preserve"> </t>
    </r>
    <r>
      <rPr>
        <sz val="10.5"/>
        <color rgb="FF000000"/>
        <rFont val="Arial"/>
        <family val="2"/>
      </rPr>
      <t> </t>
    </r>
  </si>
  <si>
    <t>ԹԵՐՈՒԹՅՈՒՆՆԵՐԻ ԱԿՏ</t>
  </si>
  <si>
    <t>h/h</t>
  </si>
  <si>
    <t xml:space="preserve">            Աշխատանքի անվանումը</t>
  </si>
  <si>
    <t>Չափի միավոր</t>
  </si>
  <si>
    <t>Քանակը</t>
  </si>
  <si>
    <t>Քիմիա և կենսաբանություն</t>
  </si>
  <si>
    <t>Հատակներ</t>
  </si>
  <si>
    <t>փայտե հատակի ծածկութի քնդում և ցեմենտավազե շերտի իրականացում 30մմ հաստ.</t>
  </si>
  <si>
    <t>քմ</t>
  </si>
  <si>
    <t xml:space="preserve">äñ»ë·ñ³ÝÇï» ßñÇß³ÏÝ»ñÇ տեղադրում    H=10ëÙ </t>
  </si>
  <si>
    <t>Հարդարման աշխատանքներ</t>
  </si>
  <si>
    <t xml:space="preserve">Առաստաղի  ներկի մաքրում </t>
  </si>
  <si>
    <t>100մ2</t>
  </si>
  <si>
    <t xml:space="preserve">Առաստաղի   ներկում լատեքսային ներկով </t>
  </si>
  <si>
    <t>Պատերի  ներկի մաքրում</t>
  </si>
  <si>
    <t>Պատերի պաստառի պոկում և պատերի ու թեքությունների ներկում լատեքսային ներկով</t>
  </si>
  <si>
    <t>Ջրամատակարարում և կոյուղի</t>
  </si>
  <si>
    <t xml:space="preserve">Ջրամատակարարման խողովակաշարի մի հատվածի նորոգում  ավելացումով </t>
  </si>
  <si>
    <t>մ</t>
  </si>
  <si>
    <t>äáÉÇåñáåÇÉ»Ý» ËáÕáí³ÏÇ Ó¨³íáñ Ù³ë»ñ</t>
  </si>
  <si>
    <t>Ñ³ï</t>
  </si>
  <si>
    <t xml:space="preserve">ö³Ï³ÝÝ»ñÇ ï»Õ³¹ñáõÙ    d=15 ÙÙ  </t>
  </si>
  <si>
    <t>կոյուղու խողովակաշարի մի հատվածի նորոգում  ավելացումով դ=50մմ</t>
  </si>
  <si>
    <t xml:space="preserve">Պոլիէթիլենային խողովակների ձևավոր մասեր d =50 ÙÙ </t>
  </si>
  <si>
    <t>հատ</t>
  </si>
  <si>
    <t>²Ýóù»ñÇ µ³óáõÙ  å³ï»ñáõÙ</t>
  </si>
  <si>
    <t>100Ñï</t>
  </si>
  <si>
    <t>Ֆիզիկայի  լաբարատորիայի դասասենյակ</t>
  </si>
  <si>
    <t>Աշխարագրության դասասենյակ</t>
  </si>
  <si>
    <t>Ինֆորմատիկայի  դասասենյակ</t>
  </si>
  <si>
    <t>Հանձնաժողով</t>
  </si>
  <si>
    <t>Միավորի
 արժեքը</t>
  </si>
  <si>
    <t>Ընդամենը             / հազ. դրամ /</t>
  </si>
  <si>
    <t>Ընդամենը</t>
  </si>
  <si>
    <t>ԱԱՀ    20%</t>
  </si>
  <si>
    <t>Գնորոշումների աղբյուրները՝</t>
  </si>
  <si>
    <t xml:space="preserve">      1.     Շինարարական կանոնների և նորմերի  ժողովածուներ</t>
  </si>
  <si>
    <t xml:space="preserve">         2.    2024 թվականի  հունիս ամսվա՝ Շինարարական նյութերի,
 կոնստրուկցիաների և պատրաստվածքների կողմնորոշիչ
 գներ ինֆորմացիոն տեղեկագիր</t>
  </si>
  <si>
    <t>Հանձնաժողով՝</t>
  </si>
  <si>
    <t xml:space="preserve">Ð³ï³ÏÝ»ñÇ Ï³éáõóáõÙ åñ»ë·ñ³ÝÇïÇó 40*40,  åñ»ë·ñ³ÝÇïե  ãë³ÑáÕ ծածկույթի տեղադրում  </t>
  </si>
  <si>
    <r>
      <t xml:space="preserve">  Հանձնաժողովը մասնակցությամբ </t>
    </r>
    <r>
      <rPr>
        <sz val="10.5"/>
        <color rgb="FF000000"/>
        <rFont val="Arial LatArm"/>
        <family val="2"/>
      </rPr>
      <t xml:space="preserve">՛՛Ձորագյուղի  հիմնական դպրոց՛՛ ՊՈԱԿ-ի փոխտնօրեն Տ. Մնացականյանի, </t>
    </r>
    <r>
      <rPr>
        <sz val="11"/>
        <color theme="1"/>
        <rFont val="Arial LatArm"/>
        <family val="2"/>
      </rPr>
      <t>հաշվապահ՝ Ն. Սարգսյանի և մանկավարժ՝ Գ. Սարոյանի</t>
    </r>
    <r>
      <rPr>
        <sz val="10.5"/>
        <color rgb="FF000000"/>
        <rFont val="Arial LatArm"/>
        <family val="2"/>
      </rPr>
      <t xml:space="preserve"> ուսումնասիրեցին  դպրոց</t>
    </r>
    <r>
      <rPr>
        <sz val="11"/>
        <color theme="1"/>
        <rFont val="Arial LatArm"/>
        <family val="2"/>
      </rPr>
      <t>ի շենքի դասասենյակների վիճակը լաբարատորիաներ հիմնելու  համար: 
 Ուսումնասիրությունից պարզվեց  որ անհրաժեշտ է կատարել հետևալ շինարարական աշխատանքները:</t>
    </r>
  </si>
  <si>
    <r>
      <t>100·Ù</t>
    </r>
    <r>
      <rPr>
        <vertAlign val="superscript"/>
        <sz val="8"/>
        <rFont val="Arial LatArm"/>
        <family val="2"/>
      </rPr>
      <t xml:space="preserve">                     </t>
    </r>
  </si>
  <si>
    <t>Տիգրան Մնացականյան</t>
  </si>
  <si>
    <t xml:space="preserve"> Ն. Սարգսյան</t>
  </si>
  <si>
    <t>Գ. Սարոյան</t>
  </si>
  <si>
    <t>՛՛Ձորագյուղի  Հ. Ղազարյանի անվան հիմնական դպրոց՛՛ ՊՈԱԿ-ի  դասասենյակների  վերանորոգման  աշխատանքների  արժեքի նախնական հաշվարկ</t>
  </si>
  <si>
    <r>
      <t xml:space="preserve">                 </t>
    </r>
    <r>
      <rPr>
        <sz val="10.5"/>
        <color rgb="FF000000"/>
        <rFont val="Arial Unicode"/>
        <family val="2"/>
      </rPr>
      <t>12.09. 2024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Arial Unicode"/>
        <family val="2"/>
      </rPr>
      <t>թ.</t>
    </r>
  </si>
  <si>
    <t xml:space="preserve">                Էմմա Աբրահամյան</t>
  </si>
  <si>
    <t xml:space="preserve">ՀՀ Գեղարքունիքի մարզի Ձորագյուղի Հ.Ղազարյանի անվան հիմ.դպրոց՛ՊՈԱԿ-ի տնօրեն </t>
  </si>
  <si>
    <t>Я ПОДТВЕРЖДАЮ:</t>
  </si>
  <si>
    <t xml:space="preserve"> Директор Школы науки О.Казаряна, Дзорагиг, Гегаркуникский марз, РА</t>
  </si>
  <si>
    <t xml:space="preserve"> Эмма Абрамян</t>
  </si>
  <si>
    <t>12.09. 2024 годгод</t>
  </si>
  <si>
    <t>АКТ О ДЕФЕКТАХ</t>
  </si>
  <si>
    <t>ч/ч</t>
  </si>
  <si>
    <t xml:space="preserve"> Должность:</t>
  </si>
  <si>
    <t>Единица измерения</t>
  </si>
  <si>
    <t>Количество</t>
  </si>
  <si>
    <t>Химия и биология</t>
  </si>
  <si>
    <t>Этажи</t>
  </si>
  <si>
    <t>снос деревянного напольного покрытия и устройство цементно-песчаного слоя толщиной 30 мм.</t>
  </si>
  <si>
    <t>квадратный метр</t>
  </si>
  <si>
    <t xml:space="preserve"> Р³ХОХ»СЦ ОСН»Е·С³ОАХ 40*40, с»Е·с³СÇïе и монтаже крышки</t>
  </si>
  <si>
    <t xml:space="preserve"> äс»ë·ñ³ÝÇï» ßñÇß³ÏÝ»ñÇ установка H=10х</t>
  </si>
  <si>
    <t>Отделочные работы</t>
  </si>
  <si>
    <t xml:space="preserve"> Удаление краски с потолка</t>
  </si>
  <si>
    <t>100м2</t>
  </si>
  <si>
    <t xml:space="preserve"> Покраска потолка латексной краской</t>
  </si>
  <si>
    <t>Удаление краски со стены</t>
  </si>
  <si>
    <t>Отклейка обоев и покраска стен и откосов латексной краской</t>
  </si>
  <si>
    <t>Водоснабжение и канализация</t>
  </si>
  <si>
    <t>Ремонт части водопровода с достройкой</t>
  </si>
  <si>
    <t>м:</t>
  </si>
  <si>
    <t>С³ï</t>
  </si>
  <si>
    <t xml:space="preserve"> ö³Ï³ÝÝ»ñÇ ï»Õ³¹ñáõÙ d=15 ÙÙ</t>
  </si>
  <si>
    <t>ремонт части канализационного трубопровода с увеличением d=50мм</t>
  </si>
  <si>
    <t xml:space="preserve"> Фасонные части полиэтиленовых труб d=50 ХХ</t>
  </si>
  <si>
    <t>шт.</t>
  </si>
  <si>
    <t>²Ýóù»ñÇ µ³óáõÙ å³ï»ñáõÙ</t>
  </si>
  <si>
    <t>Лаборатория физики</t>
  </si>
  <si>
    <t>Класс географии</t>
  </si>
  <si>
    <t>кабинет информатики</t>
  </si>
  <si>
    <t>комитет</t>
  </si>
  <si>
    <t>Тигран Мнацаканян</t>
  </si>
  <si>
    <t xml:space="preserve"> Н. Саргсян:</t>
  </si>
  <si>
    <t>Г. Сароян</t>
  </si>
  <si>
    <t>Дзорагиги Х. Предварительный расчет стоимости ремонта классов начальной школы Казаряна</t>
  </si>
  <si>
    <t>Стоимость единицы</t>
  </si>
  <si>
    <t>Всего/тыс. AMD /</t>
  </si>
  <si>
    <t>Вот и все</t>
  </si>
  <si>
    <t>НДС 20%</t>
  </si>
  <si>
    <t>Источники оценок:</t>
  </si>
  <si>
    <t>1. Сборники строительных правил и норм.</t>
  </si>
  <si>
    <t xml:space="preserve"> 2. Индикативные цены на строительные материалы, конструкции и подготовительные работы на июнь 2024 года информационный бюллетень</t>
  </si>
  <si>
    <t>Комиссия:</t>
  </si>
  <si>
    <r>
      <rPr>
        <sz val="10.5"/>
        <color rgb="FF202122"/>
        <rFont val="GHEA Grapalat"/>
        <family val="3"/>
      </rPr>
      <t/>
    </r>
    <r>
      <rPr>
        <sz val="10.5"/>
        <color rgb="FF000000"/>
        <rFont val="Arial"/>
        <family val="2"/>
      </rPr>
      <t/>
    </r>
  </si>
  <si>
    <r>
      <t xml:space="preserve"> Комиссия с участием</t>
    </r>
    <r>
      <rPr>
        <sz val="10.5"/>
        <color rgb="FF000000"/>
        <rFont val="Arial LatArm"/>
        <family val="2"/>
      </rPr>
      <t xml:space="preserve"> Заместитель директора СНОК «Начальная школа Дзораги» Т. Мнацаканян,</t>
    </r>
    <r>
      <rPr>
        <sz val="11"/>
        <color theme="1"/>
        <rFont val="Arial LatArm"/>
        <family val="2"/>
      </rPr>
      <t>бухгалтер: Н. Саргсян и педагог Г. Сароян</t>
    </r>
    <r>
      <rPr>
        <sz val="10.5"/>
        <color rgb="FF000000"/>
        <rFont val="Arial LatArm"/>
        <family val="2"/>
      </rPr>
      <t xml:space="preserve"> учился в школе</t>
    </r>
    <r>
      <rPr>
        <sz val="11"/>
        <color theme="1"/>
        <rFont val="Arial LatArm"/>
        <family val="2"/>
      </rPr>
      <t>состояние учебных помещений в здании для создания лабораторий. В результате исследования выяснилось, что необходимо выполнить следующие строительные работы.</t>
    </r>
  </si>
  <si>
    <r>
      <t>100</t>
    </r>
    <r>
      <rPr>
        <vertAlign val="superscript"/>
        <sz val="8"/>
        <rFont val="Arial LatArm"/>
        <family val="2"/>
      </rPr>
      <t/>
    </r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</si>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</sst>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1">
    <font>
      <sz val="11"/>
      <color theme="1"/>
      <name val="Calibri"/>
      <family val="2"/>
      <scheme val="minor"/>
    </font>
    <font>
      <b/>
      <i/>
      <sz val="10.5"/>
      <color rgb="FF000000"/>
      <name val="Arial Unicode"/>
      <family val="2"/>
    </font>
    <font>
      <sz val="10.5"/>
      <color rgb="FF000000"/>
      <name val="GHEA Grapalat"/>
      <family val="3"/>
    </font>
    <font>
      <sz val="10.5"/>
      <color rgb="FF202122"/>
      <name val="GHEA Grapalat"/>
      <family val="3"/>
    </font>
    <font>
      <sz val="10.5"/>
      <color rgb="FF000000"/>
      <name val="Arial"/>
      <family val="2"/>
    </font>
    <font>
      <sz val="10.5"/>
      <color rgb="FF000000"/>
      <name val="Arial Unicode"/>
      <family val="2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LatArm"/>
      <family val="2"/>
    </font>
    <font>
      <sz val="10.5"/>
      <color rgb="FF000000"/>
      <name val="Arial LatArm"/>
      <family val="2"/>
    </font>
    <font>
      <sz val="10"/>
      <color theme="1"/>
      <name val="Arial LatArm"/>
      <family val="2"/>
    </font>
    <font>
      <b/>
      <i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name val="Arial LatArm"/>
      <family val="2"/>
    </font>
    <font>
      <sz val="9"/>
      <name val="Arial LatArm"/>
      <family val="2"/>
    </font>
    <font>
      <sz val="8"/>
      <name val="Arial LatArm"/>
      <family val="2"/>
    </font>
    <font>
      <vertAlign val="superscript"/>
      <sz val="8"/>
      <name val="Arial LatArm"/>
      <family val="2"/>
    </font>
    <font>
      <b/>
      <i/>
      <sz val="10"/>
      <name val="Arial LatArm"/>
      <family val="2"/>
    </font>
    <font>
      <sz val="11"/>
      <name val="Arial LatArm"/>
      <family val="2"/>
    </font>
    <font>
      <b/>
      <i/>
      <sz val="11"/>
      <name val="Arial LatArm"/>
      <family val="2"/>
    </font>
    <font>
      <b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1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justify" vertical="top"/>
    </xf>
    <xf numFmtId="0" fontId="11" fillId="0" borderId="0" xfId="0" applyFont="1" applyAlignment="1">
      <alignment vertical="top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 applyAlignment="1"/>
    <xf numFmtId="0" fontId="11" fillId="0" borderId="0" xfId="0" applyFont="1" applyBorder="1" applyAlignment="1"/>
    <xf numFmtId="2" fontId="12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2" fontId="0" fillId="0" borderId="0" xfId="0" applyNumberFormat="1" applyBorder="1" applyAlignment="1"/>
    <xf numFmtId="0" fontId="0" fillId="0" borderId="0" xfId="0" applyAlignment="1"/>
    <xf numFmtId="0" fontId="11" fillId="0" borderId="0" xfId="0" applyFont="1" applyAlignment="1"/>
    <xf numFmtId="0" fontId="8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1" xfId="0" applyBorder="1" applyAlignment="1"/>
    <xf numFmtId="0" fontId="11" fillId="0" borderId="1" xfId="0" applyFont="1" applyBorder="1" applyAlignment="1"/>
    <xf numFmtId="2" fontId="15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0" fontId="0" fillId="0" borderId="15" xfId="0" applyBorder="1" applyAlignment="1"/>
    <xf numFmtId="0" fontId="16" fillId="0" borderId="1" xfId="0" applyFont="1" applyBorder="1" applyAlignment="1"/>
    <xf numFmtId="2" fontId="17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justify" vertical="top"/>
    </xf>
    <xf numFmtId="0" fontId="18" fillId="0" borderId="0" xfId="0" applyFont="1" applyAlignment="1">
      <alignment vertical="top"/>
    </xf>
    <xf numFmtId="0" fontId="18" fillId="0" borderId="1" xfId="0" applyFont="1" applyBorder="1" applyAlignment="1">
      <alignment horizontal="center" wrapText="1"/>
    </xf>
    <xf numFmtId="0" fontId="20" fillId="0" borderId="2" xfId="0" applyFont="1" applyBorder="1" applyAlignment="1">
      <alignment horizontal="left" wrapText="1"/>
    </xf>
    <xf numFmtId="0" fontId="20" fillId="0" borderId="1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3" fillId="2" borderId="1" xfId="0" applyFont="1" applyFill="1" applyBorder="1" applyAlignment="1">
      <alignment wrapText="1"/>
    </xf>
    <xf numFmtId="0" fontId="24" fillId="2" borderId="1" xfId="0" applyFont="1" applyFill="1" applyBorder="1" applyAlignment="1">
      <alignment horizontal="center" wrapText="1"/>
    </xf>
    <xf numFmtId="0" fontId="24" fillId="2" borderId="1" xfId="0" applyFont="1" applyFill="1" applyBorder="1" applyAlignment="1">
      <alignment wrapText="1"/>
    </xf>
    <xf numFmtId="0" fontId="24" fillId="0" borderId="0" xfId="0" applyFont="1" applyBorder="1" applyAlignment="1">
      <alignment horizontal="center" wrapText="1"/>
    </xf>
    <xf numFmtId="0" fontId="25" fillId="2" borderId="3" xfId="0" applyFont="1" applyFill="1" applyBorder="1" applyAlignment="1">
      <alignment wrapText="1"/>
    </xf>
    <xf numFmtId="0" fontId="25" fillId="2" borderId="4" xfId="1" applyFont="1" applyFill="1" applyBorder="1" applyAlignment="1">
      <alignment horizontal="center" wrapText="1"/>
    </xf>
    <xf numFmtId="164" fontId="25" fillId="2" borderId="5" xfId="0" applyNumberFormat="1" applyFont="1" applyFill="1" applyBorder="1" applyAlignment="1">
      <alignment horizontal="center" wrapText="1"/>
    </xf>
    <xf numFmtId="0" fontId="22" fillId="0" borderId="1" xfId="0" applyFont="1" applyBorder="1" applyAlignment="1">
      <alignment horizontal="justify" wrapText="1"/>
    </xf>
    <xf numFmtId="0" fontId="23" fillId="0" borderId="6" xfId="0" applyFont="1" applyBorder="1" applyAlignment="1">
      <alignment horizontal="justify" wrapText="1"/>
    </xf>
    <xf numFmtId="0" fontId="24" fillId="0" borderId="1" xfId="0" applyFont="1" applyBorder="1" applyAlignment="1">
      <alignment horizontal="center" wrapText="1"/>
    </xf>
    <xf numFmtId="0" fontId="24" fillId="2" borderId="6" xfId="0" applyFont="1" applyFill="1" applyBorder="1" applyAlignment="1">
      <alignment horizontal="justify" wrapText="1"/>
    </xf>
    <xf numFmtId="0" fontId="23" fillId="2" borderId="6" xfId="0" applyFont="1" applyFill="1" applyBorder="1" applyAlignment="1">
      <alignment horizontal="justify" wrapText="1"/>
    </xf>
    <xf numFmtId="0" fontId="22" fillId="0" borderId="1" xfId="0" applyFont="1" applyBorder="1" applyAlignment="1">
      <alignment horizontal="center"/>
    </xf>
    <xf numFmtId="0" fontId="25" fillId="0" borderId="0" xfId="1" applyFont="1" applyFill="1" applyBorder="1" applyAlignment="1">
      <alignment horizontal="center" wrapText="1"/>
    </xf>
    <xf numFmtId="164" fontId="25" fillId="0" borderId="0" xfId="0" applyNumberFormat="1" applyFont="1" applyFill="1" applyBorder="1" applyAlignment="1">
      <alignment horizontal="center" wrapText="1"/>
    </xf>
    <xf numFmtId="0" fontId="24" fillId="2" borderId="6" xfId="0" applyFont="1" applyFill="1" applyBorder="1" applyAlignment="1">
      <alignment horizontal="left" wrapText="1"/>
    </xf>
    <xf numFmtId="0" fontId="25" fillId="2" borderId="1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left" wrapText="1"/>
    </xf>
    <xf numFmtId="0" fontId="25" fillId="2" borderId="4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 wrapText="1"/>
    </xf>
    <xf numFmtId="0" fontId="24" fillId="2" borderId="7" xfId="0" applyFont="1" applyFill="1" applyBorder="1" applyAlignment="1">
      <alignment horizontal="left" wrapText="1"/>
    </xf>
    <xf numFmtId="0" fontId="25" fillId="2" borderId="8" xfId="0" applyFont="1" applyFill="1" applyBorder="1" applyAlignment="1">
      <alignment horizontal="center"/>
    </xf>
    <xf numFmtId="0" fontId="24" fillId="2" borderId="9" xfId="0" applyFont="1" applyFill="1" applyBorder="1" applyAlignment="1">
      <alignment horizontal="center" wrapText="1"/>
    </xf>
    <xf numFmtId="0" fontId="24" fillId="2" borderId="10" xfId="0" applyFont="1" applyFill="1" applyBorder="1" applyAlignment="1"/>
    <xf numFmtId="0" fontId="25" fillId="2" borderId="10" xfId="0" applyFont="1" applyFill="1" applyBorder="1" applyAlignment="1">
      <alignment horizontal="center"/>
    </xf>
    <xf numFmtId="2" fontId="25" fillId="2" borderId="1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7" fillId="0" borderId="12" xfId="0" applyFont="1" applyFill="1" applyBorder="1" applyAlignment="1">
      <alignment horizontal="justify" wrapText="1"/>
    </xf>
    <xf numFmtId="0" fontId="28" fillId="0" borderId="13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center"/>
    </xf>
    <xf numFmtId="0" fontId="27" fillId="0" borderId="2" xfId="0" applyFont="1" applyBorder="1" applyAlignment="1"/>
    <xf numFmtId="0" fontId="28" fillId="0" borderId="2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2" fontId="25" fillId="2" borderId="0" xfId="0" applyNumberFormat="1" applyFont="1" applyFill="1" applyBorder="1" applyAlignment="1">
      <alignment horizontal="center"/>
    </xf>
    <xf numFmtId="0" fontId="28" fillId="2" borderId="1" xfId="0" applyFont="1" applyFill="1" applyBorder="1" applyAlignment="1"/>
    <xf numFmtId="0" fontId="28" fillId="0" borderId="0" xfId="0" applyFont="1" applyBorder="1" applyAlignment="1">
      <alignment horizontal="center"/>
    </xf>
    <xf numFmtId="0" fontId="29" fillId="2" borderId="12" xfId="0" applyFont="1" applyFill="1" applyBorder="1" applyAlignment="1">
      <alignment horizontal="justify" wrapText="1"/>
    </xf>
    <xf numFmtId="0" fontId="18" fillId="0" borderId="0" xfId="0" applyFont="1" applyBorder="1" applyAlignment="1"/>
    <xf numFmtId="0" fontId="24" fillId="0" borderId="0" xfId="0" applyFont="1" applyBorder="1" applyAlignment="1">
      <alignment horizontal="justify" wrapText="1"/>
    </xf>
    <xf numFmtId="2" fontId="22" fillId="0" borderId="0" xfId="0" applyNumberFormat="1" applyFont="1" applyBorder="1" applyAlignment="1">
      <alignment horizontal="center"/>
    </xf>
    <xf numFmtId="0" fontId="18" fillId="0" borderId="1" xfId="0" applyFont="1" applyBorder="1" applyAlignment="1"/>
    <xf numFmtId="2" fontId="22" fillId="2" borderId="1" xfId="0" applyNumberFormat="1" applyFont="1" applyFill="1" applyBorder="1" applyAlignment="1">
      <alignment horizontal="center"/>
    </xf>
    <xf numFmtId="164" fontId="25" fillId="2" borderId="3" xfId="0" applyNumberFormat="1" applyFont="1" applyFill="1" applyBorder="1" applyAlignment="1">
      <alignment horizontal="center" wrapText="1"/>
    </xf>
    <xf numFmtId="2" fontId="22" fillId="0" borderId="1" xfId="0" applyNumberFormat="1" applyFont="1" applyBorder="1" applyAlignment="1">
      <alignment horizontal="center"/>
    </xf>
    <xf numFmtId="2" fontId="25" fillId="2" borderId="1" xfId="0" applyNumberFormat="1" applyFont="1" applyFill="1" applyBorder="1" applyAlignment="1">
      <alignment horizontal="center"/>
    </xf>
    <xf numFmtId="2" fontId="25" fillId="2" borderId="14" xfId="0" applyNumberFormat="1" applyFont="1" applyFill="1" applyBorder="1" applyAlignment="1">
      <alignment horizontal="center"/>
    </xf>
    <xf numFmtId="0" fontId="28" fillId="0" borderId="15" xfId="0" applyFont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0" fontId="28" fillId="0" borderId="16" xfId="0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0" fontId="18" fillId="2" borderId="1" xfId="0" applyFont="1" applyFill="1" applyBorder="1" applyAlignment="1"/>
    <xf numFmtId="0" fontId="22" fillId="2" borderId="1" xfId="0" applyFont="1" applyFill="1" applyBorder="1" applyAlignment="1">
      <alignment horizontal="center"/>
    </xf>
    <xf numFmtId="0" fontId="23" fillId="0" borderId="1" xfId="0" applyFont="1" applyBorder="1" applyAlignment="1"/>
    <xf numFmtId="0" fontId="28" fillId="0" borderId="1" xfId="0" applyFont="1" applyBorder="1" applyAlignment="1"/>
    <xf numFmtId="2" fontId="3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 wrapText="1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opLeftCell="A76" workbookViewId="0">
      <selection activeCell="F7" sqref="F7"/>
    </sheetView>
  </sheetViews>
  <sheetFormatPr defaultRowHeight="15"/>
  <cols>
    <col min="1" max="1" width="4.28515625" customWidth="1"/>
    <col min="2" max="2" width="36.28515625" customWidth="1"/>
    <col min="6" max="6" width="17.42578125" customWidth="1"/>
  </cols>
  <sheetData>
    <row r="1" spans="1:6">
      <c r="A1" s="106" t="s">
        <v>0</v>
      </c>
      <c r="B1" s="106"/>
      <c r="C1" s="106"/>
      <c r="D1" s="106"/>
      <c r="E1" s="106"/>
      <c r="F1" s="106"/>
    </row>
    <row r="2" spans="1:6">
      <c r="A2" s="106"/>
      <c r="B2" s="106"/>
      <c r="C2" s="106"/>
      <c r="D2" s="106"/>
      <c r="E2" s="106"/>
      <c r="F2" s="106"/>
    </row>
    <row r="3" spans="1:6" ht="15.75">
      <c r="A3" s="107" t="s">
        <v>50</v>
      </c>
      <c r="B3" s="107"/>
      <c r="C3" s="107"/>
      <c r="D3" s="107"/>
      <c r="E3" s="107"/>
      <c r="F3" s="107"/>
    </row>
    <row r="4" spans="1:6" ht="15.75">
      <c r="A4" s="98" t="s">
        <v>1</v>
      </c>
      <c r="B4" s="97" t="s">
        <v>49</v>
      </c>
      <c r="C4" s="97"/>
      <c r="D4" s="103"/>
      <c r="E4" s="103"/>
      <c r="F4" s="103"/>
    </row>
    <row r="5" spans="1:6">
      <c r="A5" s="108" t="s">
        <v>48</v>
      </c>
      <c r="B5" s="108"/>
      <c r="C5" s="108"/>
      <c r="D5" s="108"/>
      <c r="E5" s="108"/>
      <c r="F5" s="108"/>
    </row>
    <row r="6" spans="1:6">
      <c r="A6" s="2"/>
      <c r="B6" s="1"/>
      <c r="C6" s="1"/>
      <c r="D6" s="1"/>
      <c r="E6" s="1"/>
      <c r="F6" s="1"/>
    </row>
    <row r="7" spans="1:6" ht="17.25">
      <c r="A7" s="109" t="s">
        <v>2</v>
      </c>
      <c r="B7" s="109"/>
      <c r="C7" s="109"/>
      <c r="D7" s="109"/>
      <c r="E7" s="1"/>
      <c r="F7" s="1"/>
    </row>
    <row r="8" spans="1:6" ht="16.5">
      <c r="A8" s="3"/>
      <c r="B8" s="1"/>
      <c r="C8" s="1"/>
      <c r="D8" s="1"/>
      <c r="E8" s="1"/>
      <c r="F8" s="1"/>
    </row>
    <row r="9" spans="1:6" ht="95.25" customHeight="1">
      <c r="A9" s="110" t="s">
        <v>42</v>
      </c>
      <c r="B9" s="110"/>
      <c r="C9" s="110"/>
      <c r="D9" s="110"/>
      <c r="E9" s="110"/>
      <c r="F9" s="110"/>
    </row>
    <row r="10" spans="1:6">
      <c r="A10" s="30"/>
      <c r="B10" s="31"/>
      <c r="C10" s="31"/>
      <c r="D10" s="31"/>
      <c r="E10" s="31"/>
      <c r="F10" s="31"/>
    </row>
    <row r="11" spans="1:6" ht="26.25">
      <c r="A11" s="32" t="s">
        <v>3</v>
      </c>
      <c r="B11" s="33" t="s">
        <v>4</v>
      </c>
      <c r="C11" s="34" t="s">
        <v>5</v>
      </c>
      <c r="D11" s="34" t="s">
        <v>6</v>
      </c>
      <c r="E11" s="35"/>
      <c r="F11" s="35"/>
    </row>
    <row r="12" spans="1:6">
      <c r="A12" s="32"/>
      <c r="B12" s="36" t="s">
        <v>7</v>
      </c>
      <c r="C12" s="32"/>
      <c r="D12" s="32"/>
      <c r="E12" s="37"/>
      <c r="F12" s="37"/>
    </row>
    <row r="13" spans="1:6">
      <c r="A13" s="38"/>
      <c r="B13" s="39" t="s">
        <v>8</v>
      </c>
      <c r="C13" s="40"/>
      <c r="D13" s="40"/>
      <c r="E13" s="37"/>
      <c r="F13" s="37"/>
    </row>
    <row r="14" spans="1:6" ht="36.75">
      <c r="A14" s="38">
        <v>1</v>
      </c>
      <c r="B14" s="41" t="s">
        <v>9</v>
      </c>
      <c r="C14" s="40" t="s">
        <v>10</v>
      </c>
      <c r="D14" s="40">
        <v>36</v>
      </c>
      <c r="E14" s="42"/>
      <c r="F14" s="42"/>
    </row>
    <row r="15" spans="1:6" ht="36.75">
      <c r="A15" s="38">
        <v>2</v>
      </c>
      <c r="B15" s="41" t="s">
        <v>41</v>
      </c>
      <c r="C15" s="40" t="s">
        <v>10</v>
      </c>
      <c r="D15" s="40">
        <v>36</v>
      </c>
      <c r="E15" s="42"/>
      <c r="F15" s="42"/>
    </row>
    <row r="16" spans="1:6">
      <c r="A16" s="38">
        <v>3</v>
      </c>
      <c r="B16" s="43" t="s">
        <v>11</v>
      </c>
      <c r="C16" s="44" t="s">
        <v>43</v>
      </c>
      <c r="D16" s="45">
        <v>0.35</v>
      </c>
      <c r="E16" s="42"/>
      <c r="F16" s="42"/>
    </row>
    <row r="17" spans="1:6">
      <c r="A17" s="46"/>
      <c r="B17" s="47" t="s">
        <v>12</v>
      </c>
      <c r="C17" s="48"/>
      <c r="D17" s="48"/>
      <c r="E17" s="42"/>
      <c r="F17" s="42"/>
    </row>
    <row r="18" spans="1:6">
      <c r="A18" s="38">
        <v>4</v>
      </c>
      <c r="B18" s="49" t="s">
        <v>13</v>
      </c>
      <c r="C18" s="40" t="s">
        <v>14</v>
      </c>
      <c r="D18" s="40">
        <v>0.36</v>
      </c>
      <c r="E18" s="42"/>
      <c r="F18" s="42"/>
    </row>
    <row r="19" spans="1:6" ht="24.75">
      <c r="A19" s="38">
        <v>5</v>
      </c>
      <c r="B19" s="49" t="s">
        <v>15</v>
      </c>
      <c r="C19" s="40" t="s">
        <v>14</v>
      </c>
      <c r="D19" s="40">
        <v>0.36</v>
      </c>
      <c r="E19" s="42"/>
      <c r="F19" s="42"/>
    </row>
    <row r="20" spans="1:6">
      <c r="A20" s="38">
        <v>6</v>
      </c>
      <c r="B20" s="49" t="s">
        <v>16</v>
      </c>
      <c r="C20" s="40" t="s">
        <v>14</v>
      </c>
      <c r="D20" s="40">
        <v>0.54</v>
      </c>
      <c r="E20" s="42"/>
      <c r="F20" s="42"/>
    </row>
    <row r="21" spans="1:6" ht="36.75">
      <c r="A21" s="38">
        <v>7</v>
      </c>
      <c r="B21" s="49" t="s">
        <v>17</v>
      </c>
      <c r="C21" s="40" t="s">
        <v>14</v>
      </c>
      <c r="D21" s="40">
        <v>0.54</v>
      </c>
      <c r="E21" s="42"/>
      <c r="F21" s="42"/>
    </row>
    <row r="22" spans="1:6">
      <c r="A22" s="38"/>
      <c r="B22" s="50" t="s">
        <v>18</v>
      </c>
      <c r="C22" s="40"/>
      <c r="D22" s="40"/>
      <c r="E22" s="42"/>
      <c r="F22" s="42"/>
    </row>
    <row r="23" spans="1:6" ht="24.75">
      <c r="A23" s="51">
        <v>8</v>
      </c>
      <c r="B23" s="49" t="s">
        <v>19</v>
      </c>
      <c r="C23" s="40" t="s">
        <v>20</v>
      </c>
      <c r="D23" s="40">
        <v>3</v>
      </c>
      <c r="E23" s="52"/>
      <c r="F23" s="53"/>
    </row>
    <row r="24" spans="1:6">
      <c r="A24" s="51">
        <v>9</v>
      </c>
      <c r="B24" s="54" t="s">
        <v>21</v>
      </c>
      <c r="C24" s="55" t="s">
        <v>22</v>
      </c>
      <c r="D24" s="40">
        <v>2</v>
      </c>
      <c r="E24" s="42"/>
      <c r="F24" s="42"/>
    </row>
    <row r="25" spans="1:6">
      <c r="A25" s="51">
        <v>10</v>
      </c>
      <c r="B25" s="56" t="s">
        <v>23</v>
      </c>
      <c r="C25" s="57" t="s">
        <v>22</v>
      </c>
      <c r="D25" s="40">
        <v>2</v>
      </c>
      <c r="E25" s="42"/>
      <c r="F25" s="42"/>
    </row>
    <row r="26" spans="1:6" ht="24.75">
      <c r="A26" s="51">
        <v>11</v>
      </c>
      <c r="B26" s="49" t="s">
        <v>24</v>
      </c>
      <c r="C26" s="40" t="s">
        <v>20</v>
      </c>
      <c r="D26" s="40">
        <v>3</v>
      </c>
      <c r="E26" s="58"/>
      <c r="F26" s="58"/>
    </row>
    <row r="27" spans="1:6" ht="24.75">
      <c r="A27" s="51">
        <v>12</v>
      </c>
      <c r="B27" s="59" t="s">
        <v>25</v>
      </c>
      <c r="C27" s="60" t="s">
        <v>26</v>
      </c>
      <c r="D27" s="61">
        <v>2</v>
      </c>
      <c r="E27" s="42"/>
      <c r="F27" s="42"/>
    </row>
    <row r="28" spans="1:6">
      <c r="A28" s="51">
        <v>13</v>
      </c>
      <c r="B28" s="62" t="s">
        <v>27</v>
      </c>
      <c r="C28" s="63" t="s">
        <v>28</v>
      </c>
      <c r="D28" s="64">
        <v>0.02</v>
      </c>
      <c r="E28" s="42"/>
      <c r="F28" s="42"/>
    </row>
    <row r="29" spans="1:6" ht="26.25">
      <c r="A29" s="65"/>
      <c r="B29" s="66" t="s">
        <v>29</v>
      </c>
      <c r="C29" s="67"/>
      <c r="D29" s="68"/>
      <c r="E29" s="42"/>
      <c r="F29" s="42"/>
    </row>
    <row r="30" spans="1:6">
      <c r="A30" s="65"/>
      <c r="B30" s="47" t="s">
        <v>12</v>
      </c>
      <c r="C30" s="48"/>
      <c r="D30" s="48"/>
      <c r="E30" s="69"/>
      <c r="F30" s="69"/>
    </row>
    <row r="31" spans="1:6">
      <c r="A31" s="65">
        <v>14</v>
      </c>
      <c r="B31" s="49" t="s">
        <v>13</v>
      </c>
      <c r="C31" s="40" t="s">
        <v>14</v>
      </c>
      <c r="D31" s="40">
        <v>0.36</v>
      </c>
      <c r="E31" s="70"/>
      <c r="F31" s="69"/>
    </row>
    <row r="32" spans="1:6" ht="24.75">
      <c r="A32" s="65">
        <v>15</v>
      </c>
      <c r="B32" s="49" t="s">
        <v>15</v>
      </c>
      <c r="C32" s="40" t="s">
        <v>14</v>
      </c>
      <c r="D32" s="40">
        <v>0.36</v>
      </c>
      <c r="E32" s="70"/>
      <c r="F32" s="69"/>
    </row>
    <row r="33" spans="1:6">
      <c r="A33" s="65">
        <v>16</v>
      </c>
      <c r="B33" s="49" t="s">
        <v>16</v>
      </c>
      <c r="C33" s="40" t="s">
        <v>14</v>
      </c>
      <c r="D33" s="40">
        <v>0.54</v>
      </c>
      <c r="E33" s="69"/>
      <c r="F33" s="69"/>
    </row>
    <row r="34" spans="1:6" ht="36.75">
      <c r="A34" s="65">
        <v>17</v>
      </c>
      <c r="B34" s="49" t="s">
        <v>17</v>
      </c>
      <c r="C34" s="40" t="s">
        <v>14</v>
      </c>
      <c r="D34" s="40">
        <v>0.54</v>
      </c>
      <c r="E34" s="70"/>
      <c r="F34" s="69"/>
    </row>
    <row r="35" spans="1:6">
      <c r="A35" s="65"/>
      <c r="B35" s="71" t="s">
        <v>30</v>
      </c>
      <c r="C35" s="72"/>
      <c r="D35" s="73"/>
      <c r="E35" s="74"/>
      <c r="F35" s="75"/>
    </row>
    <row r="36" spans="1:6">
      <c r="A36" s="65"/>
      <c r="B36" s="47" t="s">
        <v>12</v>
      </c>
      <c r="C36" s="40"/>
      <c r="D36" s="76"/>
      <c r="E36" s="77"/>
      <c r="F36" s="77"/>
    </row>
    <row r="37" spans="1:6">
      <c r="A37" s="65">
        <v>18</v>
      </c>
      <c r="B37" s="49" t="s">
        <v>13</v>
      </c>
      <c r="C37" s="40" t="s">
        <v>14</v>
      </c>
      <c r="D37" s="40">
        <v>0.54</v>
      </c>
      <c r="E37" s="77"/>
      <c r="F37" s="77"/>
    </row>
    <row r="38" spans="1:6" ht="24.75">
      <c r="A38" s="65">
        <v>19</v>
      </c>
      <c r="B38" s="49" t="s">
        <v>15</v>
      </c>
      <c r="C38" s="40" t="s">
        <v>14</v>
      </c>
      <c r="D38" s="40">
        <v>0.54</v>
      </c>
      <c r="E38" s="42"/>
      <c r="F38" s="42"/>
    </row>
    <row r="39" spans="1:6">
      <c r="A39" s="65">
        <v>20</v>
      </c>
      <c r="B39" s="49" t="s">
        <v>16</v>
      </c>
      <c r="C39" s="40" t="s">
        <v>14</v>
      </c>
      <c r="D39" s="40">
        <v>0.65</v>
      </c>
      <c r="E39" s="42"/>
      <c r="F39" s="42"/>
    </row>
    <row r="40" spans="1:6" ht="36.75">
      <c r="A40" s="65">
        <v>21</v>
      </c>
      <c r="B40" s="49" t="s">
        <v>17</v>
      </c>
      <c r="C40" s="40" t="s">
        <v>14</v>
      </c>
      <c r="D40" s="40">
        <v>0.65</v>
      </c>
      <c r="E40" s="42"/>
      <c r="F40" s="42"/>
    </row>
    <row r="41" spans="1:6">
      <c r="A41" s="65"/>
      <c r="B41" s="78" t="s">
        <v>31</v>
      </c>
      <c r="C41" s="40"/>
      <c r="D41" s="40"/>
      <c r="E41" s="42"/>
      <c r="F41" s="42"/>
    </row>
    <row r="42" spans="1:6">
      <c r="A42" s="65"/>
      <c r="B42" s="47" t="s">
        <v>12</v>
      </c>
      <c r="C42" s="40"/>
      <c r="D42" s="76"/>
      <c r="E42" s="42"/>
      <c r="F42" s="42"/>
    </row>
    <row r="43" spans="1:6">
      <c r="A43" s="65">
        <v>22</v>
      </c>
      <c r="B43" s="49" t="s">
        <v>13</v>
      </c>
      <c r="C43" s="40" t="s">
        <v>14</v>
      </c>
      <c r="D43" s="40">
        <v>0.36</v>
      </c>
      <c r="E43" s="42"/>
      <c r="F43" s="42"/>
    </row>
    <row r="44" spans="1:6" ht="24.75">
      <c r="A44" s="65">
        <v>23</v>
      </c>
      <c r="B44" s="49" t="s">
        <v>15</v>
      </c>
      <c r="C44" s="40" t="s">
        <v>14</v>
      </c>
      <c r="D44" s="40">
        <v>0.36</v>
      </c>
      <c r="E44" s="42"/>
      <c r="F44" s="42"/>
    </row>
    <row r="45" spans="1:6">
      <c r="A45" s="65">
        <v>24</v>
      </c>
      <c r="B45" s="49" t="s">
        <v>16</v>
      </c>
      <c r="C45" s="40" t="s">
        <v>14</v>
      </c>
      <c r="D45" s="40">
        <v>0.54</v>
      </c>
      <c r="E45" s="42"/>
      <c r="F45" s="42"/>
    </row>
    <row r="46" spans="1:6" ht="36.75">
      <c r="A46" s="65">
        <v>25</v>
      </c>
      <c r="B46" s="49" t="s">
        <v>17</v>
      </c>
      <c r="C46" s="40" t="s">
        <v>14</v>
      </c>
      <c r="D46" s="40">
        <v>0.54</v>
      </c>
      <c r="E46" s="42"/>
      <c r="F46" s="42"/>
    </row>
    <row r="47" spans="1:6">
      <c r="A47" s="79"/>
      <c r="B47" s="80"/>
      <c r="C47" s="42"/>
      <c r="D47" s="42"/>
      <c r="E47" s="81"/>
      <c r="F47" s="81"/>
    </row>
    <row r="48" spans="1:6">
      <c r="A48" s="12"/>
      <c r="B48" s="13"/>
      <c r="C48" s="14"/>
      <c r="D48" s="14"/>
      <c r="E48" s="12"/>
      <c r="F48" s="15"/>
    </row>
    <row r="49" spans="1:6">
      <c r="A49" s="12"/>
      <c r="B49" s="16" t="s">
        <v>32</v>
      </c>
      <c r="C49" s="14"/>
      <c r="D49" s="14"/>
      <c r="E49" s="12"/>
      <c r="F49" s="15"/>
    </row>
    <row r="50" spans="1:6">
      <c r="A50" s="12"/>
      <c r="B50" s="13"/>
      <c r="C50" s="12" t="s">
        <v>44</v>
      </c>
      <c r="D50" s="12"/>
      <c r="E50" s="12"/>
      <c r="F50" s="17"/>
    </row>
    <row r="51" spans="1:6">
      <c r="A51" s="18"/>
      <c r="B51" s="19"/>
      <c r="C51" s="18"/>
      <c r="D51" s="18"/>
      <c r="E51" s="18"/>
      <c r="F51" s="18"/>
    </row>
    <row r="52" spans="1:6">
      <c r="A52" s="18"/>
      <c r="B52" s="19"/>
      <c r="C52" s="18" t="s">
        <v>45</v>
      </c>
      <c r="D52" s="18"/>
      <c r="E52" s="18"/>
      <c r="F52" s="18"/>
    </row>
    <row r="53" spans="1:6">
      <c r="A53" s="18"/>
      <c r="B53" s="19"/>
      <c r="C53" s="18"/>
      <c r="D53" s="18"/>
      <c r="E53" s="18"/>
      <c r="F53" s="18"/>
    </row>
    <row r="54" spans="1:6">
      <c r="A54" s="18"/>
      <c r="B54" s="19"/>
      <c r="C54" s="18" t="s">
        <v>46</v>
      </c>
      <c r="D54" s="18"/>
      <c r="E54" s="18"/>
      <c r="F54" s="18"/>
    </row>
    <row r="55" spans="1:6">
      <c r="A55" s="18"/>
      <c r="B55" s="19"/>
      <c r="C55" s="18"/>
      <c r="D55" s="18"/>
      <c r="E55" s="18"/>
      <c r="F55" s="18"/>
    </row>
    <row r="56" spans="1:6">
      <c r="A56" s="18"/>
      <c r="B56" s="19"/>
      <c r="C56" s="18"/>
      <c r="D56" s="18"/>
      <c r="E56" s="18"/>
      <c r="F56" s="18"/>
    </row>
    <row r="57" spans="1:6">
      <c r="A57" s="18"/>
      <c r="B57" s="19"/>
      <c r="C57" s="18"/>
      <c r="D57" s="18"/>
      <c r="E57" s="18"/>
      <c r="F57" s="18"/>
    </row>
    <row r="58" spans="1:6">
      <c r="A58" s="18"/>
      <c r="B58" s="19"/>
      <c r="C58" s="18"/>
      <c r="D58" s="18"/>
      <c r="E58" s="18"/>
      <c r="F58" s="18"/>
    </row>
    <row r="59" spans="1:6">
      <c r="A59" s="18"/>
      <c r="B59" s="19"/>
      <c r="C59" s="18"/>
      <c r="D59" s="18"/>
      <c r="E59" s="18"/>
      <c r="F59" s="18"/>
    </row>
    <row r="60" spans="1:6">
      <c r="A60" s="18"/>
      <c r="B60" s="19"/>
      <c r="C60" s="18"/>
      <c r="D60" s="18"/>
      <c r="E60" s="18"/>
      <c r="F60" s="18"/>
    </row>
    <row r="61" spans="1:6">
      <c r="A61" s="18"/>
      <c r="B61" s="19"/>
      <c r="C61" s="18"/>
      <c r="D61" s="18"/>
      <c r="E61" s="18"/>
      <c r="F61" s="18"/>
    </row>
    <row r="62" spans="1:6">
      <c r="A62" s="18"/>
      <c r="B62" s="19"/>
      <c r="C62" s="18"/>
      <c r="D62" s="18"/>
      <c r="E62" s="18"/>
      <c r="F62" s="18"/>
    </row>
    <row r="63" spans="1:6">
      <c r="A63" s="18"/>
      <c r="B63" s="19"/>
      <c r="C63" s="18"/>
      <c r="D63" s="18"/>
      <c r="E63" s="18"/>
      <c r="F63" s="18"/>
    </row>
    <row r="64" spans="1:6">
      <c r="A64" s="18"/>
      <c r="B64" s="19"/>
      <c r="C64" s="18"/>
      <c r="D64" s="18"/>
      <c r="E64" s="18"/>
      <c r="F64" s="18"/>
    </row>
    <row r="65" spans="1:6">
      <c r="A65" s="18"/>
      <c r="B65" s="19"/>
      <c r="C65" s="18"/>
      <c r="D65" s="18"/>
      <c r="E65" s="18"/>
      <c r="F65" s="18"/>
    </row>
    <row r="66" spans="1:6">
      <c r="A66" s="18"/>
      <c r="B66" s="19"/>
      <c r="C66" s="18"/>
      <c r="D66" s="18"/>
      <c r="E66" s="18"/>
      <c r="F66" s="18"/>
    </row>
    <row r="67" spans="1:6">
      <c r="A67" s="18"/>
      <c r="B67" s="19"/>
      <c r="C67" s="18"/>
      <c r="D67" s="18"/>
      <c r="E67" s="18"/>
      <c r="F67" s="18"/>
    </row>
    <row r="68" spans="1:6">
      <c r="A68" s="18"/>
      <c r="B68" s="19"/>
      <c r="C68" s="18"/>
      <c r="D68" s="18"/>
      <c r="E68" s="18"/>
      <c r="F68" s="18"/>
    </row>
    <row r="69" spans="1:6">
      <c r="A69" s="18"/>
      <c r="B69" s="19"/>
      <c r="C69" s="18"/>
      <c r="D69" s="18"/>
      <c r="E69" s="18"/>
      <c r="F69" s="18"/>
    </row>
    <row r="70" spans="1:6">
      <c r="A70" s="18"/>
      <c r="B70" s="19"/>
      <c r="C70" s="18"/>
      <c r="D70" s="18"/>
      <c r="E70" s="18"/>
      <c r="F70" s="18"/>
    </row>
    <row r="71" spans="1:6">
      <c r="A71" s="18"/>
      <c r="B71" s="19"/>
      <c r="C71" s="18"/>
      <c r="D71" s="18"/>
      <c r="E71" s="18"/>
      <c r="F71" s="18"/>
    </row>
    <row r="72" spans="1:6">
      <c r="A72" s="18"/>
      <c r="B72" s="19"/>
      <c r="C72" s="18"/>
      <c r="D72" s="18"/>
      <c r="E72" s="18"/>
      <c r="F72" s="18"/>
    </row>
    <row r="73" spans="1:6">
      <c r="A73" s="18"/>
      <c r="B73" s="19"/>
      <c r="C73" s="18"/>
      <c r="D73" s="18"/>
      <c r="E73" s="18"/>
      <c r="F73" s="18"/>
    </row>
    <row r="74" spans="1:6">
      <c r="A74" s="18"/>
      <c r="B74" s="19"/>
      <c r="C74" s="18"/>
      <c r="D74" s="18"/>
      <c r="E74" s="18"/>
      <c r="F74" s="18"/>
    </row>
    <row r="75" spans="1:6">
      <c r="A75" s="18"/>
      <c r="B75" s="19"/>
      <c r="C75" s="18"/>
      <c r="D75" s="18"/>
      <c r="E75" s="18"/>
      <c r="F75" s="18"/>
    </row>
    <row r="76" spans="1:6">
      <c r="A76" s="18"/>
      <c r="B76" s="19"/>
      <c r="C76" s="18"/>
      <c r="D76" s="18"/>
      <c r="E76" s="18"/>
      <c r="F76" s="18"/>
    </row>
    <row r="77" spans="1:6">
      <c r="A77" s="18"/>
      <c r="B77" s="19"/>
      <c r="C77" s="18"/>
      <c r="D77" s="18"/>
      <c r="E77" s="18"/>
      <c r="F77" s="18"/>
    </row>
    <row r="78" spans="1:6">
      <c r="A78" s="18"/>
      <c r="B78" s="19"/>
      <c r="C78" s="18"/>
      <c r="D78" s="18"/>
      <c r="E78" s="18"/>
      <c r="F78" s="18"/>
    </row>
    <row r="79" spans="1:6">
      <c r="A79" s="18"/>
      <c r="B79" s="19"/>
      <c r="C79" s="18"/>
      <c r="D79" s="18"/>
      <c r="E79" s="18"/>
      <c r="F79" s="18"/>
    </row>
    <row r="80" spans="1:6">
      <c r="A80" s="18"/>
      <c r="B80" s="19"/>
      <c r="C80" s="18"/>
      <c r="D80" s="18"/>
      <c r="E80" s="18"/>
      <c r="F80" s="18"/>
    </row>
    <row r="81" spans="1:6">
      <c r="A81" s="18"/>
      <c r="B81" s="19"/>
      <c r="C81" s="18"/>
      <c r="D81" s="18"/>
      <c r="E81" s="18"/>
      <c r="F81" s="18"/>
    </row>
    <row r="82" spans="1:6">
      <c r="A82" s="18"/>
      <c r="B82" s="19"/>
      <c r="C82" s="18"/>
      <c r="D82" s="18"/>
      <c r="E82" s="18"/>
      <c r="F82" s="18"/>
    </row>
    <row r="83" spans="1:6">
      <c r="A83" s="18"/>
      <c r="B83" s="19"/>
      <c r="C83" s="18"/>
      <c r="D83" s="18"/>
      <c r="E83" s="18"/>
      <c r="F83" s="18"/>
    </row>
    <row r="84" spans="1:6">
      <c r="A84" s="18"/>
      <c r="B84" s="19"/>
      <c r="C84" s="18"/>
      <c r="D84" s="18"/>
      <c r="E84" s="18"/>
      <c r="F84" s="18"/>
    </row>
    <row r="85" spans="1:6">
      <c r="A85" s="18"/>
      <c r="B85" s="19"/>
      <c r="C85" s="18"/>
      <c r="D85" s="18"/>
      <c r="E85" s="18"/>
      <c r="F85" s="18"/>
    </row>
    <row r="86" spans="1:6">
      <c r="A86" s="18"/>
      <c r="B86" s="19"/>
      <c r="C86" s="18"/>
      <c r="D86" s="18"/>
      <c r="E86" s="18"/>
      <c r="F86" s="18"/>
    </row>
    <row r="87" spans="1:6">
      <c r="A87" s="18"/>
      <c r="B87" s="19"/>
      <c r="C87" s="18"/>
      <c r="D87" s="18"/>
      <c r="E87" s="18"/>
      <c r="F87" s="18"/>
    </row>
    <row r="88" spans="1:6">
      <c r="A88" s="18"/>
      <c r="B88" s="19"/>
      <c r="C88" s="18"/>
      <c r="D88" s="18"/>
      <c r="E88" s="18"/>
      <c r="F88" s="18"/>
    </row>
    <row r="89" spans="1:6">
      <c r="A89" s="18"/>
      <c r="B89" s="19"/>
      <c r="C89" s="18"/>
      <c r="D89" s="18"/>
      <c r="E89" s="18"/>
      <c r="F89" s="18"/>
    </row>
    <row r="90" spans="1:6">
      <c r="A90" s="18"/>
      <c r="B90" s="19"/>
      <c r="C90" s="18"/>
      <c r="D90" s="18"/>
      <c r="E90" s="18"/>
      <c r="F90" s="18"/>
    </row>
    <row r="91" spans="1:6" ht="84" customHeight="1">
      <c r="A91" s="18"/>
      <c r="B91" s="104" t="s">
        <v>47</v>
      </c>
      <c r="C91" s="105"/>
      <c r="D91" s="105"/>
      <c r="E91" s="105"/>
      <c r="F91" s="105"/>
    </row>
    <row r="92" spans="1:6">
      <c r="A92" s="18"/>
      <c r="B92" s="19"/>
      <c r="C92" s="18"/>
      <c r="D92" s="18"/>
      <c r="E92" s="18"/>
      <c r="F92" s="18"/>
    </row>
    <row r="93" spans="1:6" ht="27.75">
      <c r="A93" s="5" t="s">
        <v>3</v>
      </c>
      <c r="B93" s="20" t="s">
        <v>4</v>
      </c>
      <c r="C93" s="6" t="s">
        <v>5</v>
      </c>
      <c r="D93" s="6" t="s">
        <v>6</v>
      </c>
      <c r="E93" s="21" t="s">
        <v>33</v>
      </c>
      <c r="F93" s="22" t="s">
        <v>34</v>
      </c>
    </row>
    <row r="94" spans="1:6" ht="16.5">
      <c r="A94" s="5"/>
      <c r="B94" s="36" t="s">
        <v>7</v>
      </c>
      <c r="C94" s="32"/>
      <c r="D94" s="32"/>
      <c r="E94" s="82"/>
      <c r="F94" s="82"/>
    </row>
    <row r="95" spans="1:6">
      <c r="A95" s="7"/>
      <c r="B95" s="39" t="s">
        <v>8</v>
      </c>
      <c r="C95" s="40"/>
      <c r="D95" s="40"/>
      <c r="E95" s="83"/>
      <c r="F95" s="83"/>
    </row>
    <row r="96" spans="1:6" ht="36.75">
      <c r="A96" s="7">
        <v>1</v>
      </c>
      <c r="B96" s="41" t="s">
        <v>9</v>
      </c>
      <c r="C96" s="40" t="s">
        <v>10</v>
      </c>
      <c r="D96" s="40">
        <v>36</v>
      </c>
      <c r="E96" s="83">
        <v>1.8509169525</v>
      </c>
      <c r="F96" s="83">
        <f t="shared" ref="F96:F110" si="0">E96*D96</f>
        <v>66.633010290000001</v>
      </c>
    </row>
    <row r="97" spans="1:6" ht="36.75">
      <c r="A97" s="7">
        <v>2</v>
      </c>
      <c r="B97" s="41" t="s">
        <v>41</v>
      </c>
      <c r="C97" s="40" t="s">
        <v>10</v>
      </c>
      <c r="D97" s="40">
        <v>36</v>
      </c>
      <c r="E97" s="83">
        <v>10.684258546500001</v>
      </c>
      <c r="F97" s="83">
        <f t="shared" si="0"/>
        <v>384.63330767400004</v>
      </c>
    </row>
    <row r="98" spans="1:6">
      <c r="A98" s="7">
        <v>3</v>
      </c>
      <c r="B98" s="43" t="s">
        <v>11</v>
      </c>
      <c r="C98" s="44" t="s">
        <v>43</v>
      </c>
      <c r="D98" s="84">
        <v>0.35</v>
      </c>
      <c r="E98" s="83">
        <v>145.62248685599999</v>
      </c>
      <c r="F98" s="83">
        <f t="shared" si="0"/>
        <v>50.967870399599995</v>
      </c>
    </row>
    <row r="99" spans="1:6">
      <c r="A99" s="8"/>
      <c r="B99" s="47" t="s">
        <v>12</v>
      </c>
      <c r="C99" s="48"/>
      <c r="D99" s="48"/>
      <c r="E99" s="85">
        <v>0</v>
      </c>
      <c r="F99" s="85">
        <f t="shared" si="0"/>
        <v>0</v>
      </c>
    </row>
    <row r="100" spans="1:6">
      <c r="A100" s="7">
        <v>4</v>
      </c>
      <c r="B100" s="49" t="s">
        <v>13</v>
      </c>
      <c r="C100" s="40" t="s">
        <v>14</v>
      </c>
      <c r="D100" s="40">
        <v>0.36</v>
      </c>
      <c r="E100" s="83">
        <v>15.879590957999998</v>
      </c>
      <c r="F100" s="83">
        <f t="shared" si="0"/>
        <v>5.7166527448799993</v>
      </c>
    </row>
    <row r="101" spans="1:6" ht="24.75">
      <c r="A101" s="7">
        <v>5</v>
      </c>
      <c r="B101" s="49" t="s">
        <v>15</v>
      </c>
      <c r="C101" s="40" t="s">
        <v>14</v>
      </c>
      <c r="D101" s="40">
        <v>0.36</v>
      </c>
      <c r="E101" s="83">
        <v>175.26268798500001</v>
      </c>
      <c r="F101" s="83">
        <f t="shared" si="0"/>
        <v>63.0945676746</v>
      </c>
    </row>
    <row r="102" spans="1:6">
      <c r="A102" s="7">
        <v>6</v>
      </c>
      <c r="B102" s="49" t="s">
        <v>16</v>
      </c>
      <c r="C102" s="40" t="s">
        <v>14</v>
      </c>
      <c r="D102" s="40">
        <v>0.54</v>
      </c>
      <c r="E102" s="83">
        <v>15.879590957999998</v>
      </c>
      <c r="F102" s="83">
        <f t="shared" si="0"/>
        <v>8.5749791173199998</v>
      </c>
    </row>
    <row r="103" spans="1:6" ht="36.75">
      <c r="A103" s="7">
        <v>7</v>
      </c>
      <c r="B103" s="49" t="s">
        <v>17</v>
      </c>
      <c r="C103" s="40" t="s">
        <v>14</v>
      </c>
      <c r="D103" s="40">
        <v>0.54</v>
      </c>
      <c r="E103" s="83">
        <v>155.73232290000001</v>
      </c>
      <c r="F103" s="83">
        <f t="shared" si="0"/>
        <v>84.095454366000013</v>
      </c>
    </row>
    <row r="104" spans="1:6">
      <c r="A104" s="7"/>
      <c r="B104" s="50" t="s">
        <v>18</v>
      </c>
      <c r="C104" s="40"/>
      <c r="D104" s="40"/>
      <c r="E104" s="83">
        <v>0</v>
      </c>
      <c r="F104" s="83">
        <f t="shared" si="0"/>
        <v>0</v>
      </c>
    </row>
    <row r="105" spans="1:6" ht="24.75">
      <c r="A105" s="9">
        <v>8</v>
      </c>
      <c r="B105" s="49" t="s">
        <v>19</v>
      </c>
      <c r="C105" s="40" t="s">
        <v>20</v>
      </c>
      <c r="D105" s="40">
        <v>3</v>
      </c>
      <c r="E105" s="83">
        <v>2.4253394549999996</v>
      </c>
      <c r="F105" s="83">
        <f t="shared" si="0"/>
        <v>7.2760183649999988</v>
      </c>
    </row>
    <row r="106" spans="1:6">
      <c r="A106" s="9">
        <v>9</v>
      </c>
      <c r="B106" s="54" t="s">
        <v>21</v>
      </c>
      <c r="C106" s="55" t="s">
        <v>22</v>
      </c>
      <c r="D106" s="40">
        <v>2</v>
      </c>
      <c r="E106" s="86">
        <v>0.127649445</v>
      </c>
      <c r="F106" s="83">
        <f t="shared" si="0"/>
        <v>0.25529889</v>
      </c>
    </row>
    <row r="107" spans="1:6">
      <c r="A107" s="9">
        <v>10</v>
      </c>
      <c r="B107" s="56" t="s">
        <v>23</v>
      </c>
      <c r="C107" s="57" t="s">
        <v>22</v>
      </c>
      <c r="D107" s="40">
        <v>2</v>
      </c>
      <c r="E107" s="86">
        <v>2.1700405649999999</v>
      </c>
      <c r="F107" s="83">
        <f t="shared" si="0"/>
        <v>4.3400811299999997</v>
      </c>
    </row>
    <row r="108" spans="1:6" ht="24.75">
      <c r="A108" s="9">
        <v>11</v>
      </c>
      <c r="B108" s="49" t="s">
        <v>24</v>
      </c>
      <c r="C108" s="40" t="s">
        <v>20</v>
      </c>
      <c r="D108" s="40">
        <v>3</v>
      </c>
      <c r="E108" s="83">
        <v>0.80419150350000013</v>
      </c>
      <c r="F108" s="83">
        <f t="shared" si="0"/>
        <v>2.4125745105000003</v>
      </c>
    </row>
    <row r="109" spans="1:6" ht="24.75">
      <c r="A109" s="9">
        <v>12</v>
      </c>
      <c r="B109" s="59" t="s">
        <v>25</v>
      </c>
      <c r="C109" s="60" t="s">
        <v>26</v>
      </c>
      <c r="D109" s="58">
        <v>2</v>
      </c>
      <c r="E109" s="83">
        <v>0.22976900099999997</v>
      </c>
      <c r="F109" s="83">
        <f t="shared" si="0"/>
        <v>0.45953800199999995</v>
      </c>
    </row>
    <row r="110" spans="1:6">
      <c r="A110" s="9">
        <v>13</v>
      </c>
      <c r="B110" s="62" t="s">
        <v>27</v>
      </c>
      <c r="C110" s="63" t="s">
        <v>28</v>
      </c>
      <c r="D110" s="87">
        <v>0.02</v>
      </c>
      <c r="E110" s="83">
        <v>51.442726334999996</v>
      </c>
      <c r="F110" s="83">
        <f t="shared" si="0"/>
        <v>1.0288545267</v>
      </c>
    </row>
    <row r="111" spans="1:6" ht="27">
      <c r="A111" s="10"/>
      <c r="B111" s="66" t="s">
        <v>29</v>
      </c>
      <c r="C111" s="67"/>
      <c r="D111" s="88"/>
      <c r="E111" s="89"/>
      <c r="F111" s="85"/>
    </row>
    <row r="112" spans="1:6">
      <c r="A112" s="11"/>
      <c r="B112" s="47" t="s">
        <v>12</v>
      </c>
      <c r="C112" s="48"/>
      <c r="D112" s="48"/>
      <c r="E112" s="85"/>
      <c r="F112" s="85"/>
    </row>
    <row r="113" spans="1:6">
      <c r="A113" s="11">
        <v>14</v>
      </c>
      <c r="B113" s="49" t="s">
        <v>13</v>
      </c>
      <c r="C113" s="40" t="s">
        <v>14</v>
      </c>
      <c r="D113" s="40">
        <v>0.36</v>
      </c>
      <c r="E113" s="83">
        <v>15.879590957999998</v>
      </c>
      <c r="F113" s="83">
        <f t="shared" ref="F113:F116" si="1">E113*D113</f>
        <v>5.7166527448799993</v>
      </c>
    </row>
    <row r="114" spans="1:6" ht="24.75">
      <c r="A114" s="11">
        <v>15</v>
      </c>
      <c r="B114" s="49" t="s">
        <v>15</v>
      </c>
      <c r="C114" s="40" t="s">
        <v>14</v>
      </c>
      <c r="D114" s="40">
        <v>0.36</v>
      </c>
      <c r="E114" s="83">
        <v>175.26268798500001</v>
      </c>
      <c r="F114" s="83">
        <f t="shared" si="1"/>
        <v>63.0945676746</v>
      </c>
    </row>
    <row r="115" spans="1:6">
      <c r="A115" s="11">
        <v>16</v>
      </c>
      <c r="B115" s="49" t="s">
        <v>16</v>
      </c>
      <c r="C115" s="40" t="s">
        <v>14</v>
      </c>
      <c r="D115" s="40">
        <v>0.54</v>
      </c>
      <c r="E115" s="83">
        <v>15.879590957999998</v>
      </c>
      <c r="F115" s="83">
        <f t="shared" si="1"/>
        <v>8.5749791173199998</v>
      </c>
    </row>
    <row r="116" spans="1:6" ht="36.75">
      <c r="A116" s="11">
        <v>17</v>
      </c>
      <c r="B116" s="49" t="s">
        <v>17</v>
      </c>
      <c r="C116" s="40" t="s">
        <v>14</v>
      </c>
      <c r="D116" s="40">
        <v>0.54</v>
      </c>
      <c r="E116" s="83">
        <v>155.73232290000001</v>
      </c>
      <c r="F116" s="83">
        <f t="shared" si="1"/>
        <v>84.095454366000013</v>
      </c>
    </row>
    <row r="117" spans="1:6">
      <c r="A117" s="11"/>
      <c r="B117" s="71" t="s">
        <v>30</v>
      </c>
      <c r="C117" s="72"/>
      <c r="D117" s="90"/>
      <c r="E117" s="91"/>
      <c r="F117" s="85"/>
    </row>
    <row r="118" spans="1:6">
      <c r="A118" s="11"/>
      <c r="B118" s="47" t="s">
        <v>12</v>
      </c>
      <c r="C118" s="40"/>
      <c r="D118" s="76"/>
      <c r="E118" s="92"/>
      <c r="F118" s="93"/>
    </row>
    <row r="119" spans="1:6">
      <c r="A119" s="11">
        <v>18</v>
      </c>
      <c r="B119" s="49" t="s">
        <v>13</v>
      </c>
      <c r="C119" s="40" t="s">
        <v>14</v>
      </c>
      <c r="D119" s="40">
        <v>0.54</v>
      </c>
      <c r="E119" s="83">
        <v>15.879590957999998</v>
      </c>
      <c r="F119" s="83">
        <f t="shared" ref="F119:F122" si="2">E119*D119</f>
        <v>8.5749791173199998</v>
      </c>
    </row>
    <row r="120" spans="1:6" ht="24.75">
      <c r="A120" s="11">
        <v>19</v>
      </c>
      <c r="B120" s="49" t="s">
        <v>15</v>
      </c>
      <c r="C120" s="40" t="s">
        <v>14</v>
      </c>
      <c r="D120" s="40">
        <v>0.54</v>
      </c>
      <c r="E120" s="83">
        <v>175.26268798500001</v>
      </c>
      <c r="F120" s="83">
        <f t="shared" si="2"/>
        <v>94.641851511900015</v>
      </c>
    </row>
    <row r="121" spans="1:6">
      <c r="A121" s="11">
        <v>20</v>
      </c>
      <c r="B121" s="49" t="s">
        <v>16</v>
      </c>
      <c r="C121" s="40" t="s">
        <v>14</v>
      </c>
      <c r="D121" s="40">
        <v>0.65</v>
      </c>
      <c r="E121" s="83">
        <v>15.879590957999998</v>
      </c>
      <c r="F121" s="83">
        <f t="shared" si="2"/>
        <v>10.321734122699999</v>
      </c>
    </row>
    <row r="122" spans="1:6" ht="36.75">
      <c r="A122" s="11">
        <v>21</v>
      </c>
      <c r="B122" s="49" t="s">
        <v>17</v>
      </c>
      <c r="C122" s="40" t="s">
        <v>14</v>
      </c>
      <c r="D122" s="40">
        <v>0.65</v>
      </c>
      <c r="E122" s="83">
        <v>155.73232290000001</v>
      </c>
      <c r="F122" s="83">
        <f t="shared" si="2"/>
        <v>101.22600988500001</v>
      </c>
    </row>
    <row r="123" spans="1:6">
      <c r="A123" s="11"/>
      <c r="B123" s="78" t="s">
        <v>31</v>
      </c>
      <c r="C123" s="40"/>
      <c r="D123" s="40"/>
      <c r="E123" s="83"/>
      <c r="F123" s="83"/>
    </row>
    <row r="124" spans="1:6">
      <c r="A124" s="11"/>
      <c r="B124" s="47" t="s">
        <v>12</v>
      </c>
      <c r="C124" s="40"/>
      <c r="D124" s="76"/>
      <c r="E124" s="92"/>
      <c r="F124" s="93"/>
    </row>
    <row r="125" spans="1:6">
      <c r="A125" s="11">
        <v>22</v>
      </c>
      <c r="B125" s="49" t="s">
        <v>13</v>
      </c>
      <c r="C125" s="40" t="s">
        <v>14</v>
      </c>
      <c r="D125" s="40">
        <v>0.36</v>
      </c>
      <c r="E125" s="83">
        <v>15.879590957999998</v>
      </c>
      <c r="F125" s="83">
        <f t="shared" ref="F125:F128" si="3">E125*D125</f>
        <v>5.7166527448799993</v>
      </c>
    </row>
    <row r="126" spans="1:6" ht="24.75">
      <c r="A126" s="11">
        <v>23</v>
      </c>
      <c r="B126" s="49" t="s">
        <v>15</v>
      </c>
      <c r="C126" s="40" t="s">
        <v>14</v>
      </c>
      <c r="D126" s="40">
        <v>0.36</v>
      </c>
      <c r="E126" s="83">
        <v>175.26268798500001</v>
      </c>
      <c r="F126" s="83">
        <f t="shared" si="3"/>
        <v>63.0945676746</v>
      </c>
    </row>
    <row r="127" spans="1:6">
      <c r="A127" s="11">
        <v>24</v>
      </c>
      <c r="B127" s="49" t="s">
        <v>16</v>
      </c>
      <c r="C127" s="40" t="s">
        <v>14</v>
      </c>
      <c r="D127" s="40">
        <v>0.54</v>
      </c>
      <c r="E127" s="83">
        <v>15.879590957999998</v>
      </c>
      <c r="F127" s="83">
        <f t="shared" si="3"/>
        <v>8.5749791173199998</v>
      </c>
    </row>
    <row r="128" spans="1:6" ht="36.75">
      <c r="A128" s="11">
        <v>25</v>
      </c>
      <c r="B128" s="49" t="s">
        <v>17</v>
      </c>
      <c r="C128" s="40" t="s">
        <v>14</v>
      </c>
      <c r="D128" s="40">
        <v>0.54</v>
      </c>
      <c r="E128" s="83">
        <v>155.73232290000001</v>
      </c>
      <c r="F128" s="83">
        <f t="shared" si="3"/>
        <v>84.095454366000013</v>
      </c>
    </row>
    <row r="129" spans="1:6">
      <c r="A129" s="23"/>
      <c r="B129" s="94" t="s">
        <v>35</v>
      </c>
      <c r="C129" s="95"/>
      <c r="D129" s="95"/>
      <c r="E129" s="82"/>
      <c r="F129" s="96">
        <f>SUM(F94:F128)</f>
        <v>1217.2160901331204</v>
      </c>
    </row>
    <row r="130" spans="1:6">
      <c r="A130" s="23"/>
      <c r="B130" s="26" t="s">
        <v>36</v>
      </c>
      <c r="C130" s="24"/>
      <c r="D130" s="24"/>
      <c r="E130" s="23"/>
      <c r="F130" s="25">
        <f>F129*0.2</f>
        <v>243.44321802662409</v>
      </c>
    </row>
    <row r="131" spans="1:6">
      <c r="A131" s="27"/>
      <c r="B131" s="28" t="s">
        <v>35</v>
      </c>
      <c r="C131" s="27"/>
      <c r="D131" s="27"/>
      <c r="E131" s="27"/>
      <c r="F131" s="29">
        <f>SUM(F129:F130)</f>
        <v>1460.6593081597443</v>
      </c>
    </row>
    <row r="132" spans="1:6">
      <c r="A132" s="1"/>
      <c r="B132" s="4"/>
      <c r="C132" s="1"/>
      <c r="D132" s="1"/>
      <c r="E132" s="1"/>
      <c r="F132" s="1"/>
    </row>
    <row r="133" spans="1:6">
      <c r="A133" s="18"/>
      <c r="B133" s="4" t="s">
        <v>37</v>
      </c>
      <c r="C133" s="18"/>
      <c r="D133" s="18"/>
      <c r="E133" s="18"/>
      <c r="F133" s="18"/>
    </row>
    <row r="134" spans="1:6">
      <c r="A134" s="18"/>
      <c r="B134" s="101" t="s">
        <v>38</v>
      </c>
      <c r="C134" s="101"/>
      <c r="D134" s="101"/>
      <c r="E134" s="101"/>
      <c r="F134" s="101"/>
    </row>
    <row r="135" spans="1:6" ht="47.25" customHeight="1">
      <c r="B135" s="102" t="s">
        <v>39</v>
      </c>
      <c r="C135" s="103"/>
      <c r="D135" s="103"/>
      <c r="E135" s="103"/>
      <c r="F135" s="103"/>
    </row>
    <row r="136" spans="1:6">
      <c r="B136" t="s">
        <v>40</v>
      </c>
    </row>
  </sheetData>
  <mergeCells count="9">
    <mergeCell ref="B134:F134"/>
    <mergeCell ref="B135:F135"/>
    <mergeCell ref="B91:F91"/>
    <mergeCell ref="A1:F2"/>
    <mergeCell ref="A3:F3"/>
    <mergeCell ref="D4:F4"/>
    <mergeCell ref="A5:F5"/>
    <mergeCell ref="A7:D7"/>
    <mergeCell ref="A9:F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topLeftCell="A97" workbookViewId="0">
      <selection sqref="A1:F136"/>
    </sheetView>
  </sheetViews>
  <sheetFormatPr defaultRowHeight="15"/>
  <sheetData>
    <row r="1" spans="1:6">
      <c r="A1" s="106" t="s">
        <v>51</v>
      </c>
      <c r="B1" s="106"/>
      <c r="C1" s="106"/>
      <c r="D1" s="106"/>
      <c r="E1" s="106"/>
      <c r="F1" s="106"/>
    </row>
    <row r="2" spans="1:6">
      <c r="A2" s="106"/>
      <c r="B2" s="106"/>
      <c r="C2" s="106"/>
      <c r="D2" s="106"/>
      <c r="E2" s="106"/>
      <c r="F2" s="106"/>
    </row>
    <row r="3" spans="1:6" ht="15.75">
      <c r="A3" s="107" t="s">
        <v>52</v>
      </c>
      <c r="B3" s="107"/>
      <c r="C3" s="107"/>
      <c r="D3" s="107"/>
      <c r="E3" s="107"/>
      <c r="F3" s="107"/>
    </row>
    <row r="4" spans="1:6" ht="15.75">
      <c r="A4" s="100" t="s">
        <v>97</v>
      </c>
      <c r="B4" s="99" t="s">
        <v>53</v>
      </c>
      <c r="C4" s="99"/>
      <c r="D4" s="103"/>
      <c r="E4" s="103"/>
      <c r="F4" s="103"/>
    </row>
    <row r="5" spans="1:6">
      <c r="A5" s="108" t="s">
        <v>54</v>
      </c>
      <c r="B5" s="108"/>
      <c r="C5" s="108"/>
      <c r="D5" s="108"/>
      <c r="E5" s="108"/>
      <c r="F5" s="108"/>
    </row>
    <row r="6" spans="1:6">
      <c r="A6" s="2"/>
      <c r="B6" s="1"/>
      <c r="C6" s="1"/>
      <c r="D6" s="1"/>
      <c r="E6" s="1"/>
      <c r="F6" s="1"/>
    </row>
    <row r="7" spans="1:6" ht="17.25">
      <c r="A7" s="109" t="s">
        <v>55</v>
      </c>
      <c r="B7" s="109"/>
      <c r="C7" s="109"/>
      <c r="D7" s="109"/>
      <c r="E7" s="1"/>
      <c r="F7" s="1"/>
    </row>
    <row r="8" spans="1:6" ht="16.5">
      <c r="A8" s="3"/>
      <c r="B8" s="1"/>
      <c r="C8" s="1"/>
      <c r="D8" s="1"/>
      <c r="E8" s="1"/>
      <c r="F8" s="1"/>
    </row>
    <row r="9" spans="1:6">
      <c r="A9" s="110" t="s">
        <v>98</v>
      </c>
      <c r="B9" s="110"/>
      <c r="C9" s="110"/>
      <c r="D9" s="110"/>
      <c r="E9" s="110"/>
      <c r="F9" s="110"/>
    </row>
    <row r="10" spans="1:6">
      <c r="A10" s="30"/>
      <c r="B10" s="31"/>
      <c r="C10" s="31"/>
      <c r="D10" s="31"/>
      <c r="E10" s="31"/>
      <c r="F10" s="31"/>
    </row>
    <row r="11" spans="1:6" ht="39">
      <c r="A11" s="32" t="s">
        <v>56</v>
      </c>
      <c r="B11" s="33" t="s">
        <v>57</v>
      </c>
      <c r="C11" s="34" t="s">
        <v>58</v>
      </c>
      <c r="D11" s="34" t="s">
        <v>59</v>
      </c>
      <c r="E11" s="35"/>
      <c r="F11" s="35"/>
    </row>
    <row r="12" spans="1:6" ht="39">
      <c r="A12" s="32"/>
      <c r="B12" s="36" t="s">
        <v>60</v>
      </c>
      <c r="C12" s="32"/>
      <c r="D12" s="32"/>
      <c r="E12" s="37"/>
      <c r="F12" s="37"/>
    </row>
    <row r="13" spans="1:6">
      <c r="A13" s="38"/>
      <c r="B13" s="39" t="s">
        <v>61</v>
      </c>
      <c r="C13" s="40"/>
      <c r="D13" s="40"/>
      <c r="E13" s="37"/>
      <c r="F13" s="37"/>
    </row>
    <row r="14" spans="1:6" ht="168.75">
      <c r="A14" s="38">
        <v>1</v>
      </c>
      <c r="B14" s="41" t="s">
        <v>62</v>
      </c>
      <c r="C14" s="40" t="s">
        <v>63</v>
      </c>
      <c r="D14" s="40">
        <v>36</v>
      </c>
      <c r="E14" s="42"/>
      <c r="F14" s="42"/>
    </row>
    <row r="15" spans="1:6" ht="120.75">
      <c r="A15" s="38">
        <v>2</v>
      </c>
      <c r="B15" s="41" t="s">
        <v>64</v>
      </c>
      <c r="C15" s="40" t="s">
        <v>63</v>
      </c>
      <c r="D15" s="40">
        <v>36</v>
      </c>
      <c r="E15" s="42"/>
      <c r="F15" s="42"/>
    </row>
    <row r="16" spans="1:6" ht="79.5">
      <c r="A16" s="38">
        <v>3</v>
      </c>
      <c r="B16" s="43" t="s">
        <v>65</v>
      </c>
      <c r="C16" s="44" t="s">
        <v>99</v>
      </c>
      <c r="D16" s="45">
        <v>0.35</v>
      </c>
      <c r="E16" s="42"/>
      <c r="F16" s="42"/>
    </row>
    <row r="17" spans="1:6" ht="36.75">
      <c r="A17" s="46"/>
      <c r="B17" s="47" t="s">
        <v>66</v>
      </c>
      <c r="C17" s="48"/>
      <c r="D17" s="48"/>
      <c r="E17" s="42"/>
      <c r="F17" s="42"/>
    </row>
    <row r="18" spans="1:6" ht="48.75">
      <c r="A18" s="38">
        <v>4</v>
      </c>
      <c r="B18" s="49" t="s">
        <v>67</v>
      </c>
      <c r="C18" s="40" t="s">
        <v>68</v>
      </c>
      <c r="D18" s="40">
        <v>0.36</v>
      </c>
      <c r="E18" s="42"/>
      <c r="F18" s="42"/>
    </row>
    <row r="19" spans="1:6" ht="60.75">
      <c r="A19" s="38">
        <v>5</v>
      </c>
      <c r="B19" s="49" t="s">
        <v>69</v>
      </c>
      <c r="C19" s="40" t="s">
        <v>68</v>
      </c>
      <c r="D19" s="40">
        <v>0.36</v>
      </c>
      <c r="E19" s="42"/>
      <c r="F19" s="42"/>
    </row>
    <row r="20" spans="1:6" ht="36.75">
      <c r="A20" s="38">
        <v>6</v>
      </c>
      <c r="B20" s="49" t="s">
        <v>70</v>
      </c>
      <c r="C20" s="40" t="s">
        <v>68</v>
      </c>
      <c r="D20" s="40">
        <v>0.54</v>
      </c>
      <c r="E20" s="42"/>
      <c r="F20" s="42"/>
    </row>
    <row r="21" spans="1:6" ht="84.75">
      <c r="A21" s="38">
        <v>7</v>
      </c>
      <c r="B21" s="49" t="s">
        <v>71</v>
      </c>
      <c r="C21" s="40" t="s">
        <v>68</v>
      </c>
      <c r="D21" s="40">
        <v>0.54</v>
      </c>
      <c r="E21" s="42"/>
      <c r="F21" s="42"/>
    </row>
    <row r="22" spans="1:6" ht="48.75">
      <c r="A22" s="38"/>
      <c r="B22" s="50" t="s">
        <v>72</v>
      </c>
      <c r="C22" s="40"/>
      <c r="D22" s="40"/>
      <c r="E22" s="42"/>
      <c r="F22" s="42"/>
    </row>
    <row r="23" spans="1:6" ht="72.75">
      <c r="A23" s="51">
        <v>8</v>
      </c>
      <c r="B23" s="49" t="s">
        <v>73</v>
      </c>
      <c r="C23" s="40" t="s">
        <v>74</v>
      </c>
      <c r="D23" s="40">
        <v>3</v>
      </c>
      <c r="E23" s="52"/>
      <c r="F23" s="53"/>
    </row>
    <row r="24" spans="1:6" ht="60.75">
      <c r="A24" s="51">
        <v>9</v>
      </c>
      <c r="B24" s="54" t="s">
        <v>21</v>
      </c>
      <c r="C24" s="55" t="s">
        <v>75</v>
      </c>
      <c r="D24" s="40">
        <v>2</v>
      </c>
      <c r="E24" s="42"/>
      <c r="F24" s="42"/>
    </row>
    <row r="25" spans="1:6" ht="48.75">
      <c r="A25" s="51">
        <v>10</v>
      </c>
      <c r="B25" s="56" t="s">
        <v>76</v>
      </c>
      <c r="C25" s="57" t="s">
        <v>75</v>
      </c>
      <c r="D25" s="40">
        <v>2</v>
      </c>
      <c r="E25" s="42"/>
      <c r="F25" s="42"/>
    </row>
    <row r="26" spans="1:6" ht="108.75">
      <c r="A26" s="51">
        <v>11</v>
      </c>
      <c r="B26" s="49" t="s">
        <v>77</v>
      </c>
      <c r="C26" s="40" t="s">
        <v>74</v>
      </c>
      <c r="D26" s="40">
        <v>3</v>
      </c>
      <c r="E26" s="58"/>
      <c r="F26" s="58"/>
    </row>
    <row r="27" spans="1:6" ht="84.75">
      <c r="A27" s="51">
        <v>12</v>
      </c>
      <c r="B27" s="59" t="s">
        <v>78</v>
      </c>
      <c r="C27" s="60" t="s">
        <v>79</v>
      </c>
      <c r="D27" s="61">
        <v>2</v>
      </c>
      <c r="E27" s="42"/>
      <c r="F27" s="42"/>
    </row>
    <row r="28" spans="1:6">
      <c r="A28" s="51">
        <v>13</v>
      </c>
      <c r="B28" s="62" t="s">
        <v>80</v>
      </c>
      <c r="C28" s="63" t="s">
        <v>100</v>
      </c>
      <c r="D28" s="64">
        <v>0.02</v>
      </c>
      <c r="E28" s="42"/>
      <c r="F28" s="42"/>
    </row>
    <row r="29" spans="1:6" ht="39">
      <c r="A29" s="65"/>
      <c r="B29" s="66" t="s">
        <v>81</v>
      </c>
      <c r="C29" s="67"/>
      <c r="D29" s="68"/>
      <c r="E29" s="42"/>
      <c r="F29" s="42"/>
    </row>
    <row r="30" spans="1:6" ht="36.75">
      <c r="A30" s="65"/>
      <c r="B30" s="47" t="s">
        <v>66</v>
      </c>
      <c r="C30" s="48"/>
      <c r="D30" s="48"/>
      <c r="E30" s="69"/>
      <c r="F30" s="69"/>
    </row>
    <row r="31" spans="1:6" ht="48.75">
      <c r="A31" s="65">
        <v>14</v>
      </c>
      <c r="B31" s="49" t="s">
        <v>67</v>
      </c>
      <c r="C31" s="40" t="s">
        <v>68</v>
      </c>
      <c r="D31" s="40">
        <v>0.36</v>
      </c>
      <c r="E31" s="70"/>
      <c r="F31" s="69"/>
    </row>
    <row r="32" spans="1:6" ht="60.75">
      <c r="A32" s="65">
        <v>15</v>
      </c>
      <c r="B32" s="49" t="s">
        <v>69</v>
      </c>
      <c r="C32" s="40" t="s">
        <v>68</v>
      </c>
      <c r="D32" s="40">
        <v>0.36</v>
      </c>
      <c r="E32" s="70"/>
      <c r="F32" s="69"/>
    </row>
    <row r="33" spans="1:6" ht="36.75">
      <c r="A33" s="65">
        <v>16</v>
      </c>
      <c r="B33" s="49" t="s">
        <v>70</v>
      </c>
      <c r="C33" s="40" t="s">
        <v>68</v>
      </c>
      <c r="D33" s="40">
        <v>0.54</v>
      </c>
      <c r="E33" s="69"/>
      <c r="F33" s="69"/>
    </row>
    <row r="34" spans="1:6" ht="84.75">
      <c r="A34" s="65">
        <v>17</v>
      </c>
      <c r="B34" s="49" t="s">
        <v>71</v>
      </c>
      <c r="C34" s="40" t="s">
        <v>68</v>
      </c>
      <c r="D34" s="40">
        <v>0.54</v>
      </c>
      <c r="E34" s="70"/>
      <c r="F34" s="69"/>
    </row>
    <row r="35" spans="1:6">
      <c r="A35" s="65"/>
      <c r="B35" s="71" t="s">
        <v>82</v>
      </c>
      <c r="C35" s="72"/>
      <c r="D35" s="73"/>
      <c r="E35" s="74"/>
      <c r="F35" s="75"/>
    </row>
    <row r="36" spans="1:6" ht="36.75">
      <c r="A36" s="65"/>
      <c r="B36" s="47" t="s">
        <v>66</v>
      </c>
      <c r="C36" s="40"/>
      <c r="D36" s="76"/>
      <c r="E36" s="77"/>
      <c r="F36" s="77"/>
    </row>
    <row r="37" spans="1:6" ht="48.75">
      <c r="A37" s="65">
        <v>18</v>
      </c>
      <c r="B37" s="49" t="s">
        <v>67</v>
      </c>
      <c r="C37" s="40" t="s">
        <v>68</v>
      </c>
      <c r="D37" s="40">
        <v>0.54</v>
      </c>
      <c r="E37" s="77"/>
      <c r="F37" s="77"/>
    </row>
    <row r="38" spans="1:6" ht="60.75">
      <c r="A38" s="65">
        <v>19</v>
      </c>
      <c r="B38" s="49" t="s">
        <v>69</v>
      </c>
      <c r="C38" s="40" t="s">
        <v>68</v>
      </c>
      <c r="D38" s="40">
        <v>0.54</v>
      </c>
      <c r="E38" s="42"/>
      <c r="F38" s="42"/>
    </row>
    <row r="39" spans="1:6" ht="36.75">
      <c r="A39" s="65">
        <v>20</v>
      </c>
      <c r="B39" s="49" t="s">
        <v>70</v>
      </c>
      <c r="C39" s="40" t="s">
        <v>68</v>
      </c>
      <c r="D39" s="40">
        <v>0.65</v>
      </c>
      <c r="E39" s="42"/>
      <c r="F39" s="42"/>
    </row>
    <row r="40" spans="1:6" ht="84.75">
      <c r="A40" s="65">
        <v>21</v>
      </c>
      <c r="B40" s="49" t="s">
        <v>71</v>
      </c>
      <c r="C40" s="40" t="s">
        <v>68</v>
      </c>
      <c r="D40" s="40">
        <v>0.65</v>
      </c>
      <c r="E40" s="42"/>
      <c r="F40" s="42"/>
    </row>
    <row r="41" spans="1:6" ht="72">
      <c r="A41" s="65"/>
      <c r="B41" s="78" t="s">
        <v>83</v>
      </c>
      <c r="C41" s="40"/>
      <c r="D41" s="40"/>
      <c r="E41" s="42"/>
      <c r="F41" s="42"/>
    </row>
    <row r="42" spans="1:6" ht="36.75">
      <c r="A42" s="65"/>
      <c r="B42" s="47" t="s">
        <v>66</v>
      </c>
      <c r="C42" s="40"/>
      <c r="D42" s="76"/>
      <c r="E42" s="42"/>
      <c r="F42" s="42"/>
    </row>
    <row r="43" spans="1:6" ht="48.75">
      <c r="A43" s="65">
        <v>22</v>
      </c>
      <c r="B43" s="49" t="s">
        <v>67</v>
      </c>
      <c r="C43" s="40" t="s">
        <v>68</v>
      </c>
      <c r="D43" s="40">
        <v>0.36</v>
      </c>
      <c r="E43" s="42"/>
      <c r="F43" s="42"/>
    </row>
    <row r="44" spans="1:6" ht="60.75">
      <c r="A44" s="65">
        <v>23</v>
      </c>
      <c r="B44" s="49" t="s">
        <v>69</v>
      </c>
      <c r="C44" s="40" t="s">
        <v>68</v>
      </c>
      <c r="D44" s="40">
        <v>0.36</v>
      </c>
      <c r="E44" s="42"/>
      <c r="F44" s="42"/>
    </row>
    <row r="45" spans="1:6" ht="36.75">
      <c r="A45" s="65">
        <v>24</v>
      </c>
      <c r="B45" s="49" t="s">
        <v>70</v>
      </c>
      <c r="C45" s="40" t="s">
        <v>68</v>
      </c>
      <c r="D45" s="40">
        <v>0.54</v>
      </c>
      <c r="E45" s="42"/>
      <c r="F45" s="42"/>
    </row>
    <row r="46" spans="1:6" ht="84.75">
      <c r="A46" s="65">
        <v>25</v>
      </c>
      <c r="B46" s="49" t="s">
        <v>71</v>
      </c>
      <c r="C46" s="40" t="s">
        <v>68</v>
      </c>
      <c r="D46" s="40">
        <v>0.54</v>
      </c>
      <c r="E46" s="42"/>
      <c r="F46" s="42"/>
    </row>
    <row r="47" spans="1:6">
      <c r="A47" s="79"/>
      <c r="B47" s="80"/>
      <c r="C47" s="42"/>
      <c r="D47" s="42"/>
      <c r="E47" s="81"/>
      <c r="F47" s="81"/>
    </row>
    <row r="48" spans="1:6">
      <c r="A48" s="12"/>
      <c r="B48" s="13"/>
      <c r="C48" s="14"/>
      <c r="D48" s="14"/>
      <c r="E48" s="12"/>
      <c r="F48" s="15"/>
    </row>
    <row r="49" spans="1:6">
      <c r="A49" s="12"/>
      <c r="B49" s="16" t="s">
        <v>84</v>
      </c>
      <c r="C49" s="14"/>
      <c r="D49" s="14"/>
      <c r="E49" s="12"/>
      <c r="F49" s="15"/>
    </row>
    <row r="50" spans="1:6">
      <c r="A50" s="12"/>
      <c r="B50" s="13"/>
      <c r="C50" s="12" t="s">
        <v>85</v>
      </c>
      <c r="D50" s="12"/>
      <c r="E50" s="12"/>
      <c r="F50" s="17"/>
    </row>
    <row r="51" spans="1:6">
      <c r="A51" s="18"/>
      <c r="B51" s="19"/>
      <c r="C51" s="18"/>
      <c r="D51" s="18"/>
      <c r="E51" s="18"/>
      <c r="F51" s="18"/>
    </row>
    <row r="52" spans="1:6">
      <c r="A52" s="18"/>
      <c r="B52" s="19"/>
      <c r="C52" s="18" t="s">
        <v>86</v>
      </c>
      <c r="D52" s="18"/>
      <c r="E52" s="18"/>
      <c r="F52" s="18"/>
    </row>
    <row r="53" spans="1:6">
      <c r="A53" s="18"/>
      <c r="B53" s="19"/>
      <c r="C53" s="18"/>
      <c r="D53" s="18"/>
      <c r="E53" s="18"/>
      <c r="F53" s="18"/>
    </row>
    <row r="54" spans="1:6">
      <c r="A54" s="18"/>
      <c r="B54" s="19"/>
      <c r="C54" s="18" t="s">
        <v>87</v>
      </c>
      <c r="D54" s="18"/>
      <c r="E54" s="18"/>
      <c r="F54" s="18"/>
    </row>
    <row r="55" spans="1:6">
      <c r="A55" s="18"/>
      <c r="B55" s="19"/>
      <c r="C55" s="18"/>
      <c r="D55" s="18"/>
      <c r="E55" s="18"/>
      <c r="F55" s="18"/>
    </row>
    <row r="56" spans="1:6">
      <c r="A56" s="18"/>
      <c r="B56" s="19"/>
      <c r="C56" s="18"/>
      <c r="D56" s="18"/>
      <c r="E56" s="18"/>
      <c r="F56" s="18"/>
    </row>
    <row r="57" spans="1:6">
      <c r="A57" s="18"/>
      <c r="B57" s="19"/>
      <c r="C57" s="18"/>
      <c r="D57" s="18"/>
      <c r="E57" s="18"/>
      <c r="F57" s="18"/>
    </row>
    <row r="58" spans="1:6">
      <c r="A58" s="18"/>
      <c r="B58" s="19"/>
      <c r="C58" s="18"/>
      <c r="D58" s="18"/>
      <c r="E58" s="18"/>
      <c r="F58" s="18"/>
    </row>
    <row r="59" spans="1:6">
      <c r="A59" s="18"/>
      <c r="B59" s="19"/>
      <c r="C59" s="18"/>
      <c r="D59" s="18"/>
      <c r="E59" s="18"/>
      <c r="F59" s="18"/>
    </row>
    <row r="60" spans="1:6">
      <c r="A60" s="18"/>
      <c r="B60" s="19"/>
      <c r="C60" s="18"/>
      <c r="D60" s="18"/>
      <c r="E60" s="18"/>
      <c r="F60" s="18"/>
    </row>
    <row r="61" spans="1:6">
      <c r="A61" s="18"/>
      <c r="B61" s="19"/>
      <c r="C61" s="18"/>
      <c r="D61" s="18"/>
      <c r="E61" s="18"/>
      <c r="F61" s="18"/>
    </row>
    <row r="62" spans="1:6">
      <c r="A62" s="18"/>
      <c r="B62" s="19"/>
      <c r="C62" s="18"/>
      <c r="D62" s="18"/>
      <c r="E62" s="18"/>
      <c r="F62" s="18"/>
    </row>
    <row r="63" spans="1:6">
      <c r="A63" s="18"/>
      <c r="B63" s="19"/>
      <c r="C63" s="18"/>
      <c r="D63" s="18"/>
      <c r="E63" s="18"/>
      <c r="F63" s="18"/>
    </row>
    <row r="64" spans="1:6">
      <c r="A64" s="18"/>
      <c r="B64" s="19"/>
      <c r="C64" s="18"/>
      <c r="D64" s="18"/>
      <c r="E64" s="18"/>
      <c r="F64" s="18"/>
    </row>
    <row r="65" spans="1:6">
      <c r="A65" s="18"/>
      <c r="B65" s="19"/>
      <c r="C65" s="18"/>
      <c r="D65" s="18"/>
      <c r="E65" s="18"/>
      <c r="F65" s="18"/>
    </row>
    <row r="66" spans="1:6">
      <c r="A66" s="18"/>
      <c r="B66" s="19"/>
      <c r="C66" s="18"/>
      <c r="D66" s="18"/>
      <c r="E66" s="18"/>
      <c r="F66" s="18"/>
    </row>
    <row r="67" spans="1:6">
      <c r="A67" s="18"/>
      <c r="B67" s="19"/>
      <c r="C67" s="18"/>
      <c r="D67" s="18"/>
      <c r="E67" s="18"/>
      <c r="F67" s="18"/>
    </row>
    <row r="68" spans="1:6">
      <c r="A68" s="18"/>
      <c r="B68" s="19"/>
      <c r="C68" s="18"/>
      <c r="D68" s="18"/>
      <c r="E68" s="18"/>
      <c r="F68" s="18"/>
    </row>
    <row r="69" spans="1:6">
      <c r="A69" s="18"/>
      <c r="B69" s="19"/>
      <c r="C69" s="18"/>
      <c r="D69" s="18"/>
      <c r="E69" s="18"/>
      <c r="F69" s="18"/>
    </row>
    <row r="70" spans="1:6">
      <c r="A70" s="18"/>
      <c r="B70" s="19"/>
      <c r="C70" s="18"/>
      <c r="D70" s="18"/>
      <c r="E70" s="18"/>
      <c r="F70" s="18"/>
    </row>
    <row r="71" spans="1:6">
      <c r="A71" s="18"/>
      <c r="B71" s="19"/>
      <c r="C71" s="18"/>
      <c r="D71" s="18"/>
      <c r="E71" s="18"/>
      <c r="F71" s="18"/>
    </row>
    <row r="72" spans="1:6">
      <c r="A72" s="18"/>
      <c r="B72" s="19"/>
      <c r="C72" s="18"/>
      <c r="D72" s="18"/>
      <c r="E72" s="18"/>
      <c r="F72" s="18"/>
    </row>
    <row r="73" spans="1:6">
      <c r="A73" s="18"/>
      <c r="B73" s="19"/>
      <c r="C73" s="18"/>
      <c r="D73" s="18"/>
      <c r="E73" s="18"/>
      <c r="F73" s="18"/>
    </row>
    <row r="74" spans="1:6">
      <c r="A74" s="18"/>
      <c r="B74" s="19"/>
      <c r="C74" s="18"/>
      <c r="D74" s="18"/>
      <c r="E74" s="18"/>
      <c r="F74" s="18"/>
    </row>
    <row r="75" spans="1:6">
      <c r="A75" s="18"/>
      <c r="B75" s="19"/>
      <c r="C75" s="18"/>
      <c r="D75" s="18"/>
      <c r="E75" s="18"/>
      <c r="F75" s="18"/>
    </row>
    <row r="76" spans="1:6">
      <c r="A76" s="18"/>
      <c r="B76" s="19"/>
      <c r="C76" s="18"/>
      <c r="D76" s="18"/>
      <c r="E76" s="18"/>
      <c r="F76" s="18"/>
    </row>
    <row r="77" spans="1:6">
      <c r="A77" s="18"/>
      <c r="B77" s="19"/>
      <c r="C77" s="18"/>
      <c r="D77" s="18"/>
      <c r="E77" s="18"/>
      <c r="F77" s="18"/>
    </row>
    <row r="78" spans="1:6">
      <c r="A78" s="18"/>
      <c r="B78" s="19"/>
      <c r="C78" s="18"/>
      <c r="D78" s="18"/>
      <c r="E78" s="18"/>
      <c r="F78" s="18"/>
    </row>
    <row r="79" spans="1:6">
      <c r="A79" s="18"/>
      <c r="B79" s="19"/>
      <c r="C79" s="18"/>
      <c r="D79" s="18"/>
      <c r="E79" s="18"/>
      <c r="F79" s="18"/>
    </row>
    <row r="80" spans="1:6">
      <c r="A80" s="18"/>
      <c r="B80" s="19"/>
      <c r="C80" s="18"/>
      <c r="D80" s="18"/>
      <c r="E80" s="18"/>
      <c r="F80" s="18"/>
    </row>
    <row r="81" spans="1:6">
      <c r="A81" s="18"/>
      <c r="B81" s="19"/>
      <c r="C81" s="18"/>
      <c r="D81" s="18"/>
      <c r="E81" s="18"/>
      <c r="F81" s="18"/>
    </row>
    <row r="82" spans="1:6">
      <c r="A82" s="18"/>
      <c r="B82" s="19"/>
      <c r="C82" s="18"/>
      <c r="D82" s="18"/>
      <c r="E82" s="18"/>
      <c r="F82" s="18"/>
    </row>
    <row r="83" spans="1:6">
      <c r="A83" s="18"/>
      <c r="B83" s="19"/>
      <c r="C83" s="18"/>
      <c r="D83" s="18"/>
      <c r="E83" s="18"/>
      <c r="F83" s="18"/>
    </row>
    <row r="84" spans="1:6">
      <c r="A84" s="18"/>
      <c r="B84" s="19"/>
      <c r="C84" s="18"/>
      <c r="D84" s="18"/>
      <c r="E84" s="18"/>
      <c r="F84" s="18"/>
    </row>
    <row r="85" spans="1:6">
      <c r="A85" s="18"/>
      <c r="B85" s="19"/>
      <c r="C85" s="18"/>
      <c r="D85" s="18"/>
      <c r="E85" s="18"/>
      <c r="F85" s="18"/>
    </row>
    <row r="86" spans="1:6">
      <c r="A86" s="18"/>
      <c r="B86" s="19"/>
      <c r="C86" s="18"/>
      <c r="D86" s="18"/>
      <c r="E86" s="18"/>
      <c r="F86" s="18"/>
    </row>
    <row r="87" spans="1:6">
      <c r="A87" s="18"/>
      <c r="B87" s="19"/>
      <c r="C87" s="18"/>
      <c r="D87" s="18"/>
      <c r="E87" s="18"/>
      <c r="F87" s="18"/>
    </row>
    <row r="88" spans="1:6">
      <c r="A88" s="18"/>
      <c r="B88" s="19"/>
      <c r="C88" s="18"/>
      <c r="D88" s="18"/>
      <c r="E88" s="18"/>
      <c r="F88" s="18"/>
    </row>
    <row r="89" spans="1:6">
      <c r="A89" s="18"/>
      <c r="B89" s="19"/>
      <c r="C89" s="18"/>
      <c r="D89" s="18"/>
      <c r="E89" s="18"/>
      <c r="F89" s="18"/>
    </row>
    <row r="90" spans="1:6">
      <c r="A90" s="18"/>
      <c r="B90" s="19"/>
      <c r="C90" s="18"/>
      <c r="D90" s="18"/>
      <c r="E90" s="18"/>
      <c r="F90" s="18"/>
    </row>
    <row r="91" spans="1:6">
      <c r="A91" s="18"/>
      <c r="B91" s="104" t="s">
        <v>88</v>
      </c>
      <c r="C91" s="105"/>
      <c r="D91" s="105"/>
      <c r="E91" s="105"/>
      <c r="F91" s="105"/>
    </row>
    <row r="92" spans="1:6">
      <c r="A92" s="18"/>
      <c r="B92" s="19"/>
      <c r="C92" s="18"/>
      <c r="D92" s="18"/>
      <c r="E92" s="18"/>
      <c r="F92" s="18"/>
    </row>
    <row r="93" spans="1:6" ht="41.25">
      <c r="A93" s="5" t="s">
        <v>56</v>
      </c>
      <c r="B93" s="20" t="s">
        <v>57</v>
      </c>
      <c r="C93" s="6" t="s">
        <v>58</v>
      </c>
      <c r="D93" s="6" t="s">
        <v>59</v>
      </c>
      <c r="E93" s="21" t="s">
        <v>89</v>
      </c>
      <c r="F93" s="22" t="s">
        <v>90</v>
      </c>
    </row>
    <row r="94" spans="1:6" ht="39.75">
      <c r="A94" s="5"/>
      <c r="B94" s="36" t="s">
        <v>60</v>
      </c>
      <c r="C94" s="32"/>
      <c r="D94" s="32"/>
      <c r="E94" s="82"/>
      <c r="F94" s="82"/>
    </row>
    <row r="95" spans="1:6">
      <c r="A95" s="7"/>
      <c r="B95" s="39" t="s">
        <v>61</v>
      </c>
      <c r="C95" s="40"/>
      <c r="D95" s="40"/>
      <c r="E95" s="83"/>
      <c r="F95" s="83"/>
    </row>
    <row r="96" spans="1:6" ht="168.75">
      <c r="A96" s="7">
        <v>1</v>
      </c>
      <c r="B96" s="41" t="s">
        <v>62</v>
      </c>
      <c r="C96" s="40" t="s">
        <v>63</v>
      </c>
      <c r="D96" s="40">
        <v>36</v>
      </c>
      <c r="E96" s="83">
        <v>1.8509169525</v>
      </c>
      <c r="F96" s="83">
        <f t="shared" ref="F96:F110" si="0">E96*D96</f>
        <v>66.633010290000001</v>
      </c>
    </row>
    <row r="97" spans="1:6" ht="120.75">
      <c r="A97" s="7">
        <v>2</v>
      </c>
      <c r="B97" s="41" t="s">
        <v>64</v>
      </c>
      <c r="C97" s="40" t="s">
        <v>63</v>
      </c>
      <c r="D97" s="40">
        <v>36</v>
      </c>
      <c r="E97" s="83">
        <v>10.684258546500001</v>
      </c>
      <c r="F97" s="83">
        <f t="shared" si="0"/>
        <v>384.63330767400004</v>
      </c>
    </row>
    <row r="98" spans="1:6" ht="79.5">
      <c r="A98" s="7">
        <v>3</v>
      </c>
      <c r="B98" s="43" t="s">
        <v>65</v>
      </c>
      <c r="C98" s="44" t="s">
        <v>99</v>
      </c>
      <c r="D98" s="84">
        <v>0.35</v>
      </c>
      <c r="E98" s="83">
        <v>145.62248685599999</v>
      </c>
      <c r="F98" s="83">
        <f t="shared" si="0"/>
        <v>50.967870399599995</v>
      </c>
    </row>
    <row r="99" spans="1:6" ht="36.75">
      <c r="A99" s="8"/>
      <c r="B99" s="47" t="s">
        <v>66</v>
      </c>
      <c r="C99" s="48"/>
      <c r="D99" s="48"/>
      <c r="E99" s="85">
        <v>0</v>
      </c>
      <c r="F99" s="85">
        <f t="shared" si="0"/>
        <v>0</v>
      </c>
    </row>
    <row r="100" spans="1:6" ht="48.75">
      <c r="A100" s="7">
        <v>4</v>
      </c>
      <c r="B100" s="49" t="s">
        <v>67</v>
      </c>
      <c r="C100" s="40" t="s">
        <v>68</v>
      </c>
      <c r="D100" s="40">
        <v>0.36</v>
      </c>
      <c r="E100" s="83">
        <v>15.879590957999998</v>
      </c>
      <c r="F100" s="83">
        <f t="shared" si="0"/>
        <v>5.7166527448799993</v>
      </c>
    </row>
    <row r="101" spans="1:6" ht="60.75">
      <c r="A101" s="7">
        <v>5</v>
      </c>
      <c r="B101" s="49" t="s">
        <v>69</v>
      </c>
      <c r="C101" s="40" t="s">
        <v>68</v>
      </c>
      <c r="D101" s="40">
        <v>0.36</v>
      </c>
      <c r="E101" s="83">
        <v>175.26268798500001</v>
      </c>
      <c r="F101" s="83">
        <f t="shared" si="0"/>
        <v>63.0945676746</v>
      </c>
    </row>
    <row r="102" spans="1:6" ht="36.75">
      <c r="A102" s="7">
        <v>6</v>
      </c>
      <c r="B102" s="49" t="s">
        <v>70</v>
      </c>
      <c r="C102" s="40" t="s">
        <v>68</v>
      </c>
      <c r="D102" s="40">
        <v>0.54</v>
      </c>
      <c r="E102" s="83">
        <v>15.879590957999998</v>
      </c>
      <c r="F102" s="83">
        <f t="shared" si="0"/>
        <v>8.5749791173199998</v>
      </c>
    </row>
    <row r="103" spans="1:6" ht="84.75">
      <c r="A103" s="7">
        <v>7</v>
      </c>
      <c r="B103" s="49" t="s">
        <v>71</v>
      </c>
      <c r="C103" s="40" t="s">
        <v>68</v>
      </c>
      <c r="D103" s="40">
        <v>0.54</v>
      </c>
      <c r="E103" s="83">
        <v>155.73232290000001</v>
      </c>
      <c r="F103" s="83">
        <f t="shared" si="0"/>
        <v>84.095454366000013</v>
      </c>
    </row>
    <row r="104" spans="1:6" ht="48.75">
      <c r="A104" s="7"/>
      <c r="B104" s="50" t="s">
        <v>72</v>
      </c>
      <c r="C104" s="40"/>
      <c r="D104" s="40"/>
      <c r="E104" s="83">
        <v>0</v>
      </c>
      <c r="F104" s="83">
        <f t="shared" si="0"/>
        <v>0</v>
      </c>
    </row>
    <row r="105" spans="1:6" ht="72.75">
      <c r="A105" s="9">
        <v>8</v>
      </c>
      <c r="B105" s="49" t="s">
        <v>73</v>
      </c>
      <c r="C105" s="40" t="s">
        <v>74</v>
      </c>
      <c r="D105" s="40">
        <v>3</v>
      </c>
      <c r="E105" s="83">
        <v>2.4253394549999996</v>
      </c>
      <c r="F105" s="83">
        <f t="shared" si="0"/>
        <v>7.2760183649999988</v>
      </c>
    </row>
    <row r="106" spans="1:6" ht="60.75">
      <c r="A106" s="9">
        <v>9</v>
      </c>
      <c r="B106" s="54" t="s">
        <v>21</v>
      </c>
      <c r="C106" s="55" t="s">
        <v>75</v>
      </c>
      <c r="D106" s="40">
        <v>2</v>
      </c>
      <c r="E106" s="86">
        <v>0.127649445</v>
      </c>
      <c r="F106" s="83">
        <f t="shared" si="0"/>
        <v>0.25529889</v>
      </c>
    </row>
    <row r="107" spans="1:6" ht="48.75">
      <c r="A107" s="9">
        <v>10</v>
      </c>
      <c r="B107" s="56" t="s">
        <v>76</v>
      </c>
      <c r="C107" s="57" t="s">
        <v>75</v>
      </c>
      <c r="D107" s="40">
        <v>2</v>
      </c>
      <c r="E107" s="86">
        <v>2.1700405649999999</v>
      </c>
      <c r="F107" s="83">
        <f t="shared" si="0"/>
        <v>4.3400811299999997</v>
      </c>
    </row>
    <row r="108" spans="1:6" ht="108.75">
      <c r="A108" s="9">
        <v>11</v>
      </c>
      <c r="B108" s="49" t="s">
        <v>77</v>
      </c>
      <c r="C108" s="40" t="s">
        <v>74</v>
      </c>
      <c r="D108" s="40">
        <v>3</v>
      </c>
      <c r="E108" s="83">
        <v>0.80419150350000013</v>
      </c>
      <c r="F108" s="83">
        <f t="shared" si="0"/>
        <v>2.4125745105000003</v>
      </c>
    </row>
    <row r="109" spans="1:6" ht="84.75">
      <c r="A109" s="9">
        <v>12</v>
      </c>
      <c r="B109" s="59" t="s">
        <v>78</v>
      </c>
      <c r="C109" s="60" t="s">
        <v>79</v>
      </c>
      <c r="D109" s="58">
        <v>2</v>
      </c>
      <c r="E109" s="83">
        <v>0.22976900099999997</v>
      </c>
      <c r="F109" s="83">
        <f t="shared" si="0"/>
        <v>0.45953800199999995</v>
      </c>
    </row>
    <row r="110" spans="1:6">
      <c r="A110" s="9">
        <v>13</v>
      </c>
      <c r="B110" s="62" t="s">
        <v>80</v>
      </c>
      <c r="C110" s="63" t="s">
        <v>100</v>
      </c>
      <c r="D110" s="87">
        <v>0.02</v>
      </c>
      <c r="E110" s="83">
        <v>51.442726334999996</v>
      </c>
      <c r="F110" s="83">
        <f t="shared" si="0"/>
        <v>1.0288545267</v>
      </c>
    </row>
    <row r="111" spans="1:6" ht="39.75">
      <c r="A111" s="10"/>
      <c r="B111" s="66" t="s">
        <v>81</v>
      </c>
      <c r="C111" s="67"/>
      <c r="D111" s="88"/>
      <c r="E111" s="89"/>
      <c r="F111" s="85"/>
    </row>
    <row r="112" spans="1:6" ht="36.75">
      <c r="A112" s="11"/>
      <c r="B112" s="47" t="s">
        <v>66</v>
      </c>
      <c r="C112" s="48"/>
      <c r="D112" s="48"/>
      <c r="E112" s="85"/>
      <c r="F112" s="85"/>
    </row>
    <row r="113" spans="1:6" ht="48.75">
      <c r="A113" s="11">
        <v>14</v>
      </c>
      <c r="B113" s="49" t="s">
        <v>67</v>
      </c>
      <c r="C113" s="40" t="s">
        <v>68</v>
      </c>
      <c r="D113" s="40">
        <v>0.36</v>
      </c>
      <c r="E113" s="83">
        <v>15.879590957999998</v>
      </c>
      <c r="F113" s="83">
        <f t="shared" ref="F113:F116" si="1">E113*D113</f>
        <v>5.7166527448799993</v>
      </c>
    </row>
    <row r="114" spans="1:6" ht="60.75">
      <c r="A114" s="11">
        <v>15</v>
      </c>
      <c r="B114" s="49" t="s">
        <v>69</v>
      </c>
      <c r="C114" s="40" t="s">
        <v>68</v>
      </c>
      <c r="D114" s="40">
        <v>0.36</v>
      </c>
      <c r="E114" s="83">
        <v>175.26268798500001</v>
      </c>
      <c r="F114" s="83">
        <f t="shared" si="1"/>
        <v>63.0945676746</v>
      </c>
    </row>
    <row r="115" spans="1:6" ht="36.75">
      <c r="A115" s="11">
        <v>16</v>
      </c>
      <c r="B115" s="49" t="s">
        <v>70</v>
      </c>
      <c r="C115" s="40" t="s">
        <v>68</v>
      </c>
      <c r="D115" s="40">
        <v>0.54</v>
      </c>
      <c r="E115" s="83">
        <v>15.879590957999998</v>
      </c>
      <c r="F115" s="83">
        <f t="shared" si="1"/>
        <v>8.5749791173199998</v>
      </c>
    </row>
    <row r="116" spans="1:6" ht="84.75">
      <c r="A116" s="11">
        <v>17</v>
      </c>
      <c r="B116" s="49" t="s">
        <v>71</v>
      </c>
      <c r="C116" s="40" t="s">
        <v>68</v>
      </c>
      <c r="D116" s="40">
        <v>0.54</v>
      </c>
      <c r="E116" s="83">
        <v>155.73232290000001</v>
      </c>
      <c r="F116" s="83">
        <f t="shared" si="1"/>
        <v>84.095454366000013</v>
      </c>
    </row>
    <row r="117" spans="1:6">
      <c r="A117" s="11"/>
      <c r="B117" s="71" t="s">
        <v>82</v>
      </c>
      <c r="C117" s="72"/>
      <c r="D117" s="90"/>
      <c r="E117" s="91"/>
      <c r="F117" s="85"/>
    </row>
    <row r="118" spans="1:6" ht="36.75">
      <c r="A118" s="11"/>
      <c r="B118" s="47" t="s">
        <v>66</v>
      </c>
      <c r="C118" s="40"/>
      <c r="D118" s="76"/>
      <c r="E118" s="92"/>
      <c r="F118" s="93"/>
    </row>
    <row r="119" spans="1:6" ht="48.75">
      <c r="A119" s="11">
        <v>18</v>
      </c>
      <c r="B119" s="49" t="s">
        <v>67</v>
      </c>
      <c r="C119" s="40" t="s">
        <v>68</v>
      </c>
      <c r="D119" s="40">
        <v>0.54</v>
      </c>
      <c r="E119" s="83">
        <v>15.879590957999998</v>
      </c>
      <c r="F119" s="83">
        <f t="shared" ref="F119:F122" si="2">E119*D119</f>
        <v>8.5749791173199998</v>
      </c>
    </row>
    <row r="120" spans="1:6" ht="60.75">
      <c r="A120" s="11">
        <v>19</v>
      </c>
      <c r="B120" s="49" t="s">
        <v>69</v>
      </c>
      <c r="C120" s="40" t="s">
        <v>68</v>
      </c>
      <c r="D120" s="40">
        <v>0.54</v>
      </c>
      <c r="E120" s="83">
        <v>175.26268798500001</v>
      </c>
      <c r="F120" s="83">
        <f t="shared" si="2"/>
        <v>94.641851511900015</v>
      </c>
    </row>
    <row r="121" spans="1:6" ht="36.75">
      <c r="A121" s="11">
        <v>20</v>
      </c>
      <c r="B121" s="49" t="s">
        <v>70</v>
      </c>
      <c r="C121" s="40" t="s">
        <v>68</v>
      </c>
      <c r="D121" s="40">
        <v>0.65</v>
      </c>
      <c r="E121" s="83">
        <v>15.879590957999998</v>
      </c>
      <c r="F121" s="83">
        <f t="shared" si="2"/>
        <v>10.321734122699999</v>
      </c>
    </row>
    <row r="122" spans="1:6" ht="84.75">
      <c r="A122" s="11">
        <v>21</v>
      </c>
      <c r="B122" s="49" t="s">
        <v>71</v>
      </c>
      <c r="C122" s="40" t="s">
        <v>68</v>
      </c>
      <c r="D122" s="40">
        <v>0.65</v>
      </c>
      <c r="E122" s="83">
        <v>155.73232290000001</v>
      </c>
      <c r="F122" s="83">
        <f t="shared" si="2"/>
        <v>101.22600988500001</v>
      </c>
    </row>
    <row r="123" spans="1:6" ht="72">
      <c r="A123" s="11"/>
      <c r="B123" s="78" t="s">
        <v>83</v>
      </c>
      <c r="C123" s="40"/>
      <c r="D123" s="40"/>
      <c r="E123" s="83"/>
      <c r="F123" s="83"/>
    </row>
    <row r="124" spans="1:6" ht="36.75">
      <c r="A124" s="11"/>
      <c r="B124" s="47" t="s">
        <v>66</v>
      </c>
      <c r="C124" s="40"/>
      <c r="D124" s="76"/>
      <c r="E124" s="92"/>
      <c r="F124" s="93"/>
    </row>
    <row r="125" spans="1:6" ht="48.75">
      <c r="A125" s="11">
        <v>22</v>
      </c>
      <c r="B125" s="49" t="s">
        <v>67</v>
      </c>
      <c r="C125" s="40" t="s">
        <v>68</v>
      </c>
      <c r="D125" s="40">
        <v>0.36</v>
      </c>
      <c r="E125" s="83">
        <v>15.879590957999998</v>
      </c>
      <c r="F125" s="83">
        <f t="shared" ref="F125:F128" si="3">E125*D125</f>
        <v>5.7166527448799993</v>
      </c>
    </row>
    <row r="126" spans="1:6" ht="60.75">
      <c r="A126" s="11">
        <v>23</v>
      </c>
      <c r="B126" s="49" t="s">
        <v>69</v>
      </c>
      <c r="C126" s="40" t="s">
        <v>68</v>
      </c>
      <c r="D126" s="40">
        <v>0.36</v>
      </c>
      <c r="E126" s="83">
        <v>175.26268798500001</v>
      </c>
      <c r="F126" s="83">
        <f t="shared" si="3"/>
        <v>63.0945676746</v>
      </c>
    </row>
    <row r="127" spans="1:6" ht="36.75">
      <c r="A127" s="11">
        <v>24</v>
      </c>
      <c r="B127" s="49" t="s">
        <v>70</v>
      </c>
      <c r="C127" s="40" t="s">
        <v>68</v>
      </c>
      <c r="D127" s="40">
        <v>0.54</v>
      </c>
      <c r="E127" s="83">
        <v>15.879590957999998</v>
      </c>
      <c r="F127" s="83">
        <f t="shared" si="3"/>
        <v>8.5749791173199998</v>
      </c>
    </row>
    <row r="128" spans="1:6" ht="84.75">
      <c r="A128" s="11">
        <v>25</v>
      </c>
      <c r="B128" s="49" t="s">
        <v>71</v>
      </c>
      <c r="C128" s="40" t="s">
        <v>68</v>
      </c>
      <c r="D128" s="40">
        <v>0.54</v>
      </c>
      <c r="E128" s="83">
        <v>155.73232290000001</v>
      </c>
      <c r="F128" s="83">
        <f t="shared" si="3"/>
        <v>84.095454366000013</v>
      </c>
    </row>
    <row r="129" spans="1:6">
      <c r="A129" s="23"/>
      <c r="B129" s="94" t="s">
        <v>91</v>
      </c>
      <c r="C129" s="95"/>
      <c r="D129" s="95"/>
      <c r="E129" s="82"/>
      <c r="F129" s="96">
        <f>SUM(F94:F128)</f>
        <v>1217.2160901331204</v>
      </c>
    </row>
    <row r="130" spans="1:6">
      <c r="A130" s="23"/>
      <c r="B130" s="26" t="s">
        <v>92</v>
      </c>
      <c r="C130" s="24"/>
      <c r="D130" s="24"/>
      <c r="E130" s="23"/>
      <c r="F130" s="25">
        <f>F129*0.2</f>
        <v>243.44321802662409</v>
      </c>
    </row>
    <row r="131" spans="1:6">
      <c r="A131" s="27"/>
      <c r="B131" s="28" t="s">
        <v>91</v>
      </c>
      <c r="C131" s="27"/>
      <c r="D131" s="27"/>
      <c r="E131" s="27"/>
      <c r="F131" s="29">
        <f>SUM(F129:F130)</f>
        <v>1460.6593081597443</v>
      </c>
    </row>
    <row r="132" spans="1:6">
      <c r="A132" s="1"/>
      <c r="B132" s="4"/>
      <c r="C132" s="1"/>
      <c r="D132" s="1"/>
      <c r="E132" s="1"/>
      <c r="F132" s="1"/>
    </row>
    <row r="133" spans="1:6">
      <c r="A133" s="18"/>
      <c r="B133" s="4" t="s">
        <v>93</v>
      </c>
      <c r="C133" s="18"/>
      <c r="D133" s="18"/>
      <c r="E133" s="18"/>
      <c r="F133" s="18"/>
    </row>
    <row r="134" spans="1:6">
      <c r="A134" s="18"/>
      <c r="B134" s="101" t="s">
        <v>94</v>
      </c>
      <c r="C134" s="101"/>
      <c r="D134" s="101"/>
      <c r="E134" s="101"/>
      <c r="F134" s="101"/>
    </row>
    <row r="135" spans="1:6">
      <c r="B135" s="102" t="s">
        <v>95</v>
      </c>
      <c r="C135" s="103"/>
      <c r="D135" s="103"/>
      <c r="E135" s="103"/>
      <c r="F135" s="103"/>
    </row>
    <row r="136" spans="1:6">
      <c r="B136" t="s">
        <v>96</v>
      </c>
    </row>
  </sheetData>
  <mergeCells count="9">
    <mergeCell ref="B91:F91"/>
    <mergeCell ref="B134:F134"/>
    <mergeCell ref="B135:F135"/>
    <mergeCell ref="A1:F2"/>
    <mergeCell ref="A3:F3"/>
    <mergeCell ref="D4:F4"/>
    <mergeCell ref="A5:F5"/>
    <mergeCell ref="A7:D7"/>
    <mergeCell ref="A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2024-09-19T11:09:19Z</dcterms:modified>
</cp:coreProperties>
</file>